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SKSTATION\Data\Benutzer\Bronk\TKSV\"/>
    </mc:Choice>
  </mc:AlternateContent>
  <xr:revisionPtr revIDLastSave="0" documentId="13_ncr:1_{F62202D9-F935-4C5F-9E68-852DD1A7F790}" xr6:coauthVersionLast="47" xr6:coauthVersionMax="47" xr10:uidLastSave="{00000000-0000-0000-0000-000000000000}"/>
  <bookViews>
    <workbookView xWindow="-98" yWindow="-98" windowWidth="28996" windowHeight="15796" xr2:uid="{00000000-000D-0000-FFFF-FFFF00000000}"/>
  </bookViews>
  <sheets>
    <sheet name="Einlösen" sheetId="1" r:id="rId1"/>
    <sheet name="Paket-Adresse" sheetId="2" r:id="rId2"/>
    <sheet name="Brief-Adresse" sheetId="3" r:id="rId3"/>
  </sheets>
  <definedNames>
    <definedName name="_xlnm.Print_Area" localSheetId="2">'Brief-Adresse'!$A$1:$G$26</definedName>
    <definedName name="_xlnm.Print_Area" localSheetId="0">Einlösen!$A$1:$I$108</definedName>
    <definedName name="_xlnm.Print_Area" localSheetId="1">'Paket-Adresse'!$A$1:$N$22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2" l="1"/>
  <c r="F69" i="1"/>
  <c r="F26" i="1"/>
  <c r="E2" i="2"/>
  <c r="D2" i="2"/>
  <c r="B2" i="2"/>
  <c r="F68" i="1"/>
  <c r="F70" i="1"/>
  <c r="F67" i="1"/>
  <c r="F25" i="1"/>
  <c r="F27" i="1"/>
  <c r="F28" i="1"/>
  <c r="F29" i="1"/>
  <c r="F30" i="1"/>
  <c r="F31" i="1"/>
  <c r="F32" i="1"/>
  <c r="F33" i="1"/>
  <c r="F34" i="1"/>
  <c r="F35" i="1"/>
  <c r="F24" i="1"/>
  <c r="F95" i="1" l="1"/>
  <c r="F40" i="1" s="1"/>
  <c r="F41" i="1" s="1"/>
  <c r="H40" i="1" s="1"/>
  <c r="B41" i="1" l="1"/>
  <c r="H41" i="1"/>
</calcChain>
</file>

<file path=xl/sharedStrings.xml><?xml version="1.0" encoding="utf-8"?>
<sst xmlns="http://schemas.openxmlformats.org/spreadsheetml/2006/main" count="215" uniqueCount="66">
  <si>
    <t>Datum:</t>
  </si>
  <si>
    <t>Kranzkarten</t>
  </si>
  <si>
    <r>
      <t xml:space="preserve">ABRECHNUNG </t>
    </r>
    <r>
      <rPr>
        <b/>
        <sz val="10"/>
        <rFont val="Arial"/>
        <family val="2"/>
      </rPr>
      <t>KRANZKARTEN / VARIABLE PRÄMIENKARTEN</t>
    </r>
  </si>
  <si>
    <t>Absender:</t>
  </si>
  <si>
    <t xml:space="preserve">KK </t>
  </si>
  <si>
    <t>KK</t>
  </si>
  <si>
    <t>à</t>
  </si>
  <si>
    <t>=</t>
  </si>
  <si>
    <t>VPK</t>
  </si>
  <si>
    <t>Nr.</t>
  </si>
  <si>
    <t>Übertrag Beiblatt</t>
  </si>
  <si>
    <t>Thurgauer</t>
  </si>
  <si>
    <t>Kantonalschützenverband</t>
  </si>
  <si>
    <r>
      <t xml:space="preserve">Bemerkungen; </t>
    </r>
    <r>
      <rPr>
        <b/>
        <sz val="9"/>
        <color indexed="8"/>
        <rFont val="Arial"/>
        <family val="2"/>
      </rPr>
      <t>IBAN-Nr.</t>
    </r>
  </si>
  <si>
    <t xml:space="preserve"> Thurgauer Kantonalschützenverband</t>
  </si>
  <si>
    <t>Total zusätzliche KK/VPK</t>
  </si>
  <si>
    <t>Beiblatt Abrechnung zusätzliche Kranz- + Prämienkarten</t>
  </si>
  <si>
    <t xml:space="preserve"> Geschäftsstelle</t>
  </si>
  <si>
    <t xml:space="preserve"> 8483 Kollbrunn </t>
  </si>
  <si>
    <t>Thurgauer Kantonalschützenverband, Geschäftsstelle</t>
  </si>
  <si>
    <t>Paul Rawcliffe-King</t>
  </si>
  <si>
    <r>
      <t xml:space="preserve">Tel. 076 725 43 79, E-Mail: </t>
    </r>
    <r>
      <rPr>
        <sz val="8"/>
        <color indexed="56"/>
        <rFont val="Arial"/>
        <family val="2"/>
      </rPr>
      <t>gs@tksv.ch</t>
    </r>
  </si>
  <si>
    <t>Tel. 076 725 43 79, E-Mail: gs@tksv.ch</t>
  </si>
  <si>
    <t xml:space="preserve"> Postfach 2</t>
  </si>
  <si>
    <t>Postfach 2, 8483 Kollbrunn</t>
  </si>
  <si>
    <r>
      <t xml:space="preserve"> Adresse wenn als </t>
    </r>
    <r>
      <rPr>
        <b/>
        <sz val="11"/>
        <color indexed="8"/>
        <rFont val="Calibri"/>
        <family val="2"/>
      </rPr>
      <t>Brief</t>
    </r>
    <r>
      <rPr>
        <sz val="11"/>
        <color indexed="8"/>
        <rFont val="Calibri"/>
        <family val="2"/>
      </rPr>
      <t xml:space="preserve"> (Einschreiben):</t>
    </r>
  </si>
  <si>
    <r>
      <t xml:space="preserve">Adresse wenn als </t>
    </r>
    <r>
      <rPr>
        <b/>
        <sz val="11"/>
        <color indexed="8"/>
        <rFont val="Calibri"/>
        <family val="2"/>
      </rPr>
      <t>Paket</t>
    </r>
    <r>
      <rPr>
        <sz val="11"/>
        <color theme="1"/>
        <rFont val="Calibri"/>
        <family val="2"/>
        <scheme val="minor"/>
      </rPr>
      <t xml:space="preserve"> (Einschreiben):</t>
    </r>
  </si>
  <si>
    <t>PickPost PT556677</t>
  </si>
  <si>
    <t>Dorfstrasse 8A</t>
  </si>
  <si>
    <t>8483 Kollbrunn</t>
  </si>
  <si>
    <t>Bitte die unterschiedlichen Adressen für Brief- und</t>
  </si>
  <si>
    <t>Paketsendungen beachten!</t>
  </si>
  <si>
    <t>Bei Bedarf Beiblatt weiter unten benutzen.</t>
  </si>
  <si>
    <r>
      <rPr>
        <b/>
        <sz val="11"/>
        <rFont val="Arial"/>
        <family val="2"/>
      </rPr>
      <t>nicht</t>
    </r>
    <r>
      <rPr>
        <sz val="11"/>
        <rFont val="Arial"/>
        <family val="2"/>
      </rPr>
      <t xml:space="preserve"> als Krankzkarten (KK) zählen,</t>
    </r>
  </si>
  <si>
    <t>Nach dem Ausfüllen des Absenders kann im zweiten</t>
  </si>
  <si>
    <t>Reiter eine Paket-Etikette ausgedruckt werden.</t>
  </si>
  <si>
    <t>Passend für 105 x 148 mm Klebeetiketten.</t>
  </si>
  <si>
    <t>Mindest-Einlösesumme 100.- Fr.</t>
  </si>
  <si>
    <t>Die rosafarbenen "Variablen Prämien-Karten" (VPK)</t>
  </si>
  <si>
    <t>Einlösezeit:</t>
  </si>
  <si>
    <r>
      <t xml:space="preserve">   Kranzkarten </t>
    </r>
    <r>
      <rPr>
        <b/>
        <sz val="9"/>
        <rFont val="Arial"/>
        <family val="2"/>
      </rPr>
      <t>mit IBAN</t>
    </r>
    <r>
      <rPr>
        <sz val="9"/>
        <rFont val="Arial"/>
        <family val="2"/>
      </rPr>
      <t xml:space="preserve"> oder </t>
    </r>
    <r>
      <rPr>
        <b/>
        <sz val="9"/>
        <rFont val="Arial"/>
        <family val="2"/>
      </rPr>
      <t>Einzahlungsschein</t>
    </r>
    <r>
      <rPr>
        <sz val="9"/>
        <rFont val="Arial"/>
        <family val="2"/>
      </rPr>
      <t xml:space="preserve"> an obige Adresse senden </t>
    </r>
    <r>
      <rPr>
        <b/>
        <sz val="9"/>
        <rFont val="Arial"/>
        <family val="2"/>
      </rPr>
      <t>(eingeschriebene Postsendung)</t>
    </r>
    <r>
      <rPr>
        <sz val="9"/>
        <rFont val="Arial"/>
        <family val="2"/>
      </rPr>
      <t>.</t>
    </r>
  </si>
  <si>
    <t xml:space="preserve">Ausserhalb der Einlösezeit eingesandte Sendungen </t>
  </si>
  <si>
    <t>werden nicht bearbeitet!</t>
  </si>
  <si>
    <t>Darunter erfolgt keine Auszahlung.</t>
  </si>
  <si>
    <t>In einem solchen Fall bitte eine kurze Notiz dazu.</t>
  </si>
  <si>
    <t>selben Jahr ablaufende Kranz- und Prämienkarten.</t>
  </si>
  <si>
    <t>Ausnahmen sind Jungschützen, Todesfälle und im</t>
  </si>
  <si>
    <t>Mit der TABulator Taste die Felder wechseln</t>
  </si>
  <si>
    <t>Bitte keine abgelaufenen VPK einsenden!</t>
  </si>
  <si>
    <t>Abrechnung wegen der Korrekturen aber ungemein.</t>
  </si>
  <si>
    <t>Abrechnung wegen den Korrekturen aber ungemein.</t>
  </si>
  <si>
    <r>
      <t xml:space="preserve">sondern einzeln unter </t>
    </r>
    <r>
      <rPr>
        <b/>
        <sz val="11"/>
        <rFont val="Arial"/>
        <family val="2"/>
      </rPr>
      <t>VPK</t>
    </r>
    <r>
      <rPr>
        <sz val="11"/>
        <rFont val="Arial"/>
        <family val="2"/>
      </rPr>
      <t xml:space="preserve"> eintragen.</t>
    </r>
  </si>
  <si>
    <r>
      <t xml:space="preserve">Jede VPK hat eine </t>
    </r>
    <r>
      <rPr>
        <b/>
        <sz val="11"/>
        <rFont val="Arial"/>
        <family val="2"/>
      </rPr>
      <t>aufgedruckte Einlösefrist.</t>
    </r>
  </si>
  <si>
    <r>
      <t xml:space="preserve">Sie werden ohnehin </t>
    </r>
    <r>
      <rPr>
        <b/>
        <sz val="11"/>
        <rFont val="Arial"/>
        <family val="2"/>
      </rPr>
      <t>nicht eingelöst</t>
    </r>
    <r>
      <rPr>
        <sz val="11"/>
        <rFont val="Arial"/>
        <family val="2"/>
      </rPr>
      <t>, erschweren die</t>
    </r>
  </si>
  <si>
    <t>Geschäftsstelle</t>
  </si>
  <si>
    <t>Postfach 2</t>
  </si>
  <si>
    <t>Thurgauer KSV</t>
  </si>
  <si>
    <t>Einschreiben</t>
  </si>
  <si>
    <t>Blatt in der Mitte falten</t>
  </si>
  <si>
    <t>C5 Couvert mit Fenster Links oder Rechts</t>
  </si>
  <si>
    <t>für Eingeschriebene Briefsendung</t>
  </si>
  <si>
    <t>Adresse zum Ausdrucken A4</t>
  </si>
  <si>
    <t>Der Betrag wird innert 60 Tagen ab Eingang an das angegebende IBAN- Konto ausbezahlt.</t>
  </si>
  <si>
    <r>
      <t xml:space="preserve">Bitte IBAN-Kontonummer angeben oder aktuellen Einzahlungsschein beilegen. Bei Zahlungen welche von der Bank wegen ungültigen oder ungenügenden Zahlungsangaben zurückgewiesen werden, werden Fr. 10.- als Mehraufwand in Abzug gebracht.
Ausserhalb der Einlösezeit eingesandte Sendungen werden </t>
    </r>
    <r>
      <rPr>
        <b/>
        <sz val="8"/>
        <rFont val="Arial"/>
        <family val="2"/>
      </rPr>
      <t>nicht</t>
    </r>
    <r>
      <rPr>
        <sz val="8"/>
        <rFont val="Arial"/>
        <family val="2"/>
      </rPr>
      <t xml:space="preserve"> bearbeitet.</t>
    </r>
  </si>
  <si>
    <t>Einlösezeit: 1. Februar - 31. Oktober</t>
  </si>
  <si>
    <t>1. Februar - 31. Oktober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</si>
</sst>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&quot;Fr.&quot;\ * #,##0.00_ ;_ &quot;Fr.&quot;\ * \-#,##0.00_ ;_ &quot;Fr.&quot;\ * &quot;-&quot;??_ ;_ @_ "/>
    <numFmt numFmtId="165" formatCode="0.000"/>
  </numFmts>
  <fonts count="41" x14ac:knownFonts="1">
    <font>
      <sz val="11"/>
      <color theme="1"/>
      <name val="Calibri"/>
      <family val="2"/>
      <scheme val="minor"/>
    </font>
    <font>
      <sz val="8"/>
      <color indexed="5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rgb="FF008000"/>
      <name val="Arial"/>
      <family val="2"/>
    </font>
    <font>
      <sz val="10"/>
      <color theme="1"/>
      <name val="Arial"/>
      <family val="2"/>
    </font>
    <font>
      <b/>
      <u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8"/>
      <color rgb="FF008000"/>
      <name val="Arial"/>
      <family val="2"/>
    </font>
    <font>
      <b/>
      <u/>
      <sz val="11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u val="singleAccounting"/>
      <sz val="11"/>
      <color theme="1"/>
      <name val="Arial"/>
      <family val="2"/>
    </font>
    <font>
      <sz val="14"/>
      <color theme="1"/>
      <name val="Arial"/>
      <family val="2"/>
    </font>
    <font>
      <b/>
      <u val="doubleAccounting"/>
      <sz val="12"/>
      <color theme="1"/>
      <name val="Arial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8"/>
      <color theme="1"/>
      <name val="Calibri"/>
      <family val="2"/>
    </font>
    <font>
      <b/>
      <sz val="12"/>
      <color rgb="FFFF0000"/>
      <name val="Arial"/>
      <family val="2"/>
    </font>
    <font>
      <sz val="10"/>
      <color theme="1"/>
      <name val="Calibri"/>
      <family val="2"/>
      <scheme val="minor"/>
    </font>
    <font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b/>
      <u val="doubleAccounting"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</cellStyleXfs>
  <cellXfs count="104">
    <xf numFmtId="0" fontId="0" fillId="0" borderId="0" xfId="0"/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left"/>
      <protection hidden="1"/>
    </xf>
    <xf numFmtId="0" fontId="16" fillId="0" borderId="0" xfId="0" applyFont="1" applyAlignment="1" applyProtection="1">
      <alignment vertical="top" wrapText="1"/>
      <protection hidden="1"/>
    </xf>
    <xf numFmtId="0" fontId="17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left"/>
      <protection hidden="1"/>
    </xf>
    <xf numFmtId="0" fontId="19" fillId="0" borderId="0" xfId="0" applyFont="1" applyAlignment="1" applyProtection="1">
      <alignment horizontal="left"/>
      <protection hidden="1"/>
    </xf>
    <xf numFmtId="43" fontId="20" fillId="0" borderId="0" xfId="1" applyFont="1" applyBorder="1" applyAlignment="1" applyProtection="1">
      <alignment horizontal="right"/>
      <protection hidden="1"/>
    </xf>
    <xf numFmtId="0" fontId="21" fillId="0" borderId="0" xfId="0" applyFont="1" applyProtection="1">
      <protection hidden="1"/>
    </xf>
    <xf numFmtId="0" fontId="22" fillId="0" borderId="0" xfId="0" applyFont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left" vertical="center"/>
      <protection hidden="1"/>
    </xf>
    <xf numFmtId="0" fontId="20" fillId="0" borderId="0" xfId="0" applyFont="1" applyAlignment="1" applyProtection="1">
      <alignment horizontal="left"/>
      <protection hidden="1"/>
    </xf>
    <xf numFmtId="0" fontId="23" fillId="0" borderId="0" xfId="0" applyFont="1" applyAlignment="1" applyProtection="1">
      <alignment horizontal="justify"/>
      <protection hidden="1"/>
    </xf>
    <xf numFmtId="0" fontId="14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24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vertical="center" wrapText="1"/>
      <protection hidden="1"/>
    </xf>
    <xf numFmtId="1" fontId="20" fillId="0" borderId="0" xfId="0" applyNumberFormat="1" applyFont="1" applyProtection="1">
      <protection hidden="1"/>
    </xf>
    <xf numFmtId="1" fontId="20" fillId="0" borderId="0" xfId="1" applyNumberFormat="1" applyFont="1" applyBorder="1" applyAlignment="1" applyProtection="1">
      <protection hidden="1"/>
    </xf>
    <xf numFmtId="1" fontId="14" fillId="0" borderId="0" xfId="1" applyNumberFormat="1" applyFont="1" applyBorder="1" applyAlignment="1" applyProtection="1">
      <alignment horizontal="center"/>
      <protection hidden="1"/>
    </xf>
    <xf numFmtId="164" fontId="14" fillId="0" borderId="0" xfId="2" applyFont="1" applyBorder="1" applyAlignment="1" applyProtection="1">
      <protection hidden="1"/>
    </xf>
    <xf numFmtId="0" fontId="14" fillId="0" borderId="0" xfId="0" applyFont="1" applyAlignment="1" applyProtection="1">
      <alignment wrapText="1"/>
      <protection hidden="1"/>
    </xf>
    <xf numFmtId="164" fontId="14" fillId="0" borderId="0" xfId="2" applyFont="1" applyBorder="1" applyAlignment="1" applyProtection="1">
      <alignment wrapText="1"/>
      <protection hidden="1"/>
    </xf>
    <xf numFmtId="164" fontId="14" fillId="0" borderId="0" xfId="2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wrapText="1"/>
      <protection hidden="1"/>
    </xf>
    <xf numFmtId="0" fontId="25" fillId="0" borderId="0" xfId="0" applyFont="1" applyProtection="1">
      <protection hidden="1"/>
    </xf>
    <xf numFmtId="0" fontId="2" fillId="0" borderId="0" xfId="0" applyFont="1" applyProtection="1">
      <protection hidden="1"/>
    </xf>
    <xf numFmtId="165" fontId="14" fillId="0" borderId="0" xfId="0" applyNumberFormat="1" applyFont="1" applyProtection="1">
      <protection hidden="1"/>
    </xf>
    <xf numFmtId="165" fontId="14" fillId="0" borderId="0" xfId="0" applyNumberFormat="1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vertical="top" wrapText="1"/>
      <protection hidden="1"/>
    </xf>
    <xf numFmtId="164" fontId="26" fillId="0" borderId="0" xfId="2" applyFont="1" applyBorder="1" applyAlignment="1" applyProtection="1">
      <protection hidden="1"/>
    </xf>
    <xf numFmtId="0" fontId="9" fillId="0" borderId="0" xfId="0" applyFont="1"/>
    <xf numFmtId="0" fontId="17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16" fillId="0" borderId="0" xfId="0" applyFont="1" applyAlignment="1" applyProtection="1">
      <alignment horizontal="right" vertical="top" wrapText="1"/>
      <protection hidden="1"/>
    </xf>
    <xf numFmtId="164" fontId="28" fillId="0" borderId="0" xfId="2" applyFont="1" applyBorder="1" applyAlignment="1" applyProtection="1"/>
    <xf numFmtId="164" fontId="25" fillId="0" borderId="0" xfId="0" applyNumberFormat="1" applyFont="1" applyProtection="1">
      <protection hidden="1"/>
    </xf>
    <xf numFmtId="0" fontId="29" fillId="0" borderId="0" xfId="0" applyFont="1" applyProtection="1">
      <protection hidden="1"/>
    </xf>
    <xf numFmtId="0" fontId="29" fillId="0" borderId="0" xfId="0" applyFont="1" applyAlignment="1" applyProtection="1">
      <alignment vertical="top"/>
      <protection hidden="1"/>
    </xf>
    <xf numFmtId="0" fontId="16" fillId="0" borderId="0" xfId="0" applyFont="1" applyAlignment="1" applyProtection="1">
      <alignment horizontal="left" vertical="top" wrapText="1" indent="3"/>
      <protection hidden="1"/>
    </xf>
    <xf numFmtId="0" fontId="14" fillId="3" borderId="0" xfId="0" applyFont="1" applyFill="1" applyProtection="1">
      <protection hidden="1"/>
    </xf>
    <xf numFmtId="0" fontId="7" fillId="4" borderId="0" xfId="0" applyFont="1" applyFill="1" applyAlignment="1" applyProtection="1">
      <alignment vertical="center"/>
      <protection hidden="1"/>
    </xf>
    <xf numFmtId="0" fontId="7" fillId="4" borderId="0" xfId="0" applyFont="1" applyFill="1" applyAlignment="1" applyProtection="1">
      <alignment vertical="center" wrapText="1"/>
      <protection hidden="1"/>
    </xf>
    <xf numFmtId="0" fontId="7" fillId="4" borderId="0" xfId="0" applyFont="1" applyFill="1" applyProtection="1">
      <protection hidden="1"/>
    </xf>
    <xf numFmtId="0" fontId="30" fillId="0" borderId="0" xfId="0" applyFont="1" applyProtection="1">
      <protection hidden="1"/>
    </xf>
    <xf numFmtId="0" fontId="14" fillId="5" borderId="0" xfId="0" applyFont="1" applyFill="1" applyProtection="1">
      <protection hidden="1"/>
    </xf>
    <xf numFmtId="0" fontId="14" fillId="5" borderId="0" xfId="0" applyFont="1" applyFill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0" fontId="32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2" borderId="4" xfId="0" applyFont="1" applyFill="1" applyBorder="1" applyAlignment="1" applyProtection="1">
      <alignment vertical="center"/>
      <protection hidden="1"/>
    </xf>
    <xf numFmtId="0" fontId="6" fillId="2" borderId="5" xfId="0" applyFont="1" applyFill="1" applyBorder="1" applyAlignment="1" applyProtection="1">
      <alignment vertical="center"/>
      <protection hidden="1"/>
    </xf>
    <xf numFmtId="0" fontId="8" fillId="6" borderId="0" xfId="0" applyFont="1" applyFill="1" applyAlignment="1" applyProtection="1">
      <alignment vertical="center"/>
      <protection hidden="1"/>
    </xf>
    <xf numFmtId="0" fontId="20" fillId="0" borderId="0" xfId="0" applyFont="1" applyAlignment="1" applyProtection="1">
      <alignment vertical="top" wrapText="1"/>
      <protection hidden="1"/>
    </xf>
    <xf numFmtId="0" fontId="20" fillId="0" borderId="0" xfId="0" applyFont="1" applyProtection="1">
      <protection hidden="1"/>
    </xf>
    <xf numFmtId="0" fontId="29" fillId="0" borderId="0" xfId="0" applyFont="1" applyAlignment="1" applyProtection="1">
      <alignment horizontal="left" indent="3"/>
      <protection hidden="1"/>
    </xf>
    <xf numFmtId="165" fontId="32" fillId="0" borderId="0" xfId="0" applyNumberFormat="1" applyFont="1" applyAlignment="1" applyProtection="1">
      <alignment horizontal="left"/>
      <protection hidden="1"/>
    </xf>
    <xf numFmtId="0" fontId="32" fillId="0" borderId="0" xfId="0" applyFont="1" applyAlignment="1" applyProtection="1">
      <alignment vertical="center"/>
      <protection hidden="1"/>
    </xf>
    <xf numFmtId="0" fontId="34" fillId="2" borderId="3" xfId="0" applyFont="1" applyFill="1" applyBorder="1" applyAlignment="1" applyProtection="1">
      <alignment vertical="center"/>
      <protection hidden="1"/>
    </xf>
    <xf numFmtId="0" fontId="35" fillId="3" borderId="0" xfId="0" applyFont="1" applyFill="1" applyProtection="1">
      <protection hidden="1"/>
    </xf>
    <xf numFmtId="0" fontId="35" fillId="3" borderId="0" xfId="0" applyFont="1" applyFill="1" applyAlignment="1" applyProtection="1">
      <alignment horizontal="left" vertical="center"/>
      <protection hidden="1"/>
    </xf>
    <xf numFmtId="0" fontId="36" fillId="3" borderId="0" xfId="0" applyFont="1" applyFill="1" applyProtection="1">
      <protection hidden="1"/>
    </xf>
    <xf numFmtId="0" fontId="32" fillId="3" borderId="0" xfId="0" applyFont="1" applyFill="1" applyAlignment="1" applyProtection="1">
      <alignment vertical="center"/>
      <protection hidden="1"/>
    </xf>
    <xf numFmtId="0" fontId="14" fillId="0" borderId="2" xfId="0" applyFont="1" applyBorder="1"/>
    <xf numFmtId="0" fontId="14" fillId="0" borderId="1" xfId="0" applyFont="1" applyBorder="1"/>
    <xf numFmtId="14" fontId="14" fillId="7" borderId="2" xfId="0" applyNumberFormat="1" applyFont="1" applyFill="1" applyBorder="1" applyProtection="1">
      <protection locked="0"/>
    </xf>
    <xf numFmtId="0" fontId="14" fillId="7" borderId="2" xfId="0" applyFont="1" applyFill="1" applyBorder="1" applyProtection="1">
      <protection locked="0"/>
    </xf>
    <xf numFmtId="0" fontId="14" fillId="7" borderId="1" xfId="0" applyFont="1" applyFill="1" applyBorder="1" applyProtection="1">
      <protection locked="0"/>
    </xf>
    <xf numFmtId="1" fontId="14" fillId="7" borderId="2" xfId="0" applyNumberFormat="1" applyFont="1" applyFill="1" applyBorder="1" applyAlignment="1" applyProtection="1">
      <alignment horizontal="center"/>
      <protection locked="0"/>
    </xf>
    <xf numFmtId="1" fontId="14" fillId="7" borderId="1" xfId="1" applyNumberFormat="1" applyFont="1" applyFill="1" applyBorder="1" applyAlignment="1" applyProtection="1">
      <alignment horizontal="center"/>
      <protection locked="0"/>
    </xf>
    <xf numFmtId="1" fontId="14" fillId="7" borderId="1" xfId="0" applyNumberFormat="1" applyFont="1" applyFill="1" applyBorder="1" applyAlignment="1" applyProtection="1">
      <alignment horizontal="center" vertical="center"/>
      <protection locked="0"/>
    </xf>
    <xf numFmtId="1" fontId="14" fillId="7" borderId="1" xfId="0" applyNumberFormat="1" applyFont="1" applyFill="1" applyBorder="1" applyAlignment="1" applyProtection="1">
      <alignment horizontal="center"/>
      <protection locked="0"/>
    </xf>
    <xf numFmtId="0" fontId="14" fillId="7" borderId="2" xfId="0" applyFont="1" applyFill="1" applyBorder="1" applyAlignment="1" applyProtection="1">
      <alignment horizontal="center"/>
      <protection locked="0"/>
    </xf>
    <xf numFmtId="0" fontId="14" fillId="7" borderId="1" xfId="0" applyFont="1" applyFill="1" applyBorder="1" applyAlignment="1" applyProtection="1">
      <alignment horizontal="center"/>
      <protection locked="0"/>
    </xf>
    <xf numFmtId="164" fontId="14" fillId="7" borderId="0" xfId="2" applyFont="1" applyFill="1" applyBorder="1" applyAlignment="1" applyProtection="1">
      <protection locked="0"/>
    </xf>
    <xf numFmtId="0" fontId="14" fillId="7" borderId="2" xfId="0" applyFont="1" applyFill="1" applyBorder="1" applyAlignment="1" applyProtection="1">
      <alignment horizontal="left"/>
      <protection locked="0"/>
    </xf>
    <xf numFmtId="0" fontId="14" fillId="7" borderId="0" xfId="0" applyFont="1" applyFill="1" applyAlignment="1" applyProtection="1">
      <alignment vertical="center"/>
      <protection hidden="1"/>
    </xf>
    <xf numFmtId="0" fontId="14" fillId="7" borderId="0" xfId="0" applyFont="1" applyFill="1" applyProtection="1">
      <protection hidden="1"/>
    </xf>
    <xf numFmtId="164" fontId="14" fillId="0" borderId="0" xfId="0" applyNumberFormat="1" applyFont="1" applyProtection="1">
      <protection hidden="1"/>
    </xf>
    <xf numFmtId="0" fontId="14" fillId="8" borderId="0" xfId="0" applyFont="1" applyFill="1" applyProtection="1">
      <protection hidden="1"/>
    </xf>
    <xf numFmtId="0" fontId="14" fillId="8" borderId="0" xfId="0" applyFont="1" applyFill="1" applyAlignment="1" applyProtection="1">
      <alignment horizontal="center"/>
      <protection hidden="1"/>
    </xf>
    <xf numFmtId="0" fontId="7" fillId="8" borderId="0" xfId="0" applyFont="1" applyFill="1" applyAlignment="1" applyProtection="1">
      <alignment horizontal="center"/>
      <protection hidden="1"/>
    </xf>
    <xf numFmtId="0" fontId="12" fillId="4" borderId="0" xfId="0" applyFont="1" applyFill="1" applyProtection="1">
      <protection hidden="1"/>
    </xf>
    <xf numFmtId="1" fontId="14" fillId="8" borderId="1" xfId="0" applyNumberFormat="1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164" fontId="37" fillId="0" borderId="0" xfId="2" applyFont="1" applyBorder="1" applyAlignment="1" applyProtection="1"/>
    <xf numFmtId="0" fontId="35" fillId="0" borderId="0" xfId="0" applyFont="1" applyProtection="1">
      <protection hidden="1"/>
    </xf>
    <xf numFmtId="0" fontId="38" fillId="0" borderId="0" xfId="0" applyFont="1"/>
    <xf numFmtId="0" fontId="39" fillId="0" borderId="0" xfId="0" applyFont="1"/>
    <xf numFmtId="0" fontId="20" fillId="0" borderId="0" xfId="0" applyFont="1" applyAlignment="1" applyProtection="1">
      <alignment horizontal="left" vertical="top" wrapText="1"/>
      <protection hidden="1"/>
    </xf>
    <xf numFmtId="0" fontId="15" fillId="0" borderId="0" xfId="0" applyFont="1" applyAlignment="1" applyProtection="1">
      <alignment horizontal="center"/>
      <protection hidden="1"/>
    </xf>
    <xf numFmtId="0" fontId="16" fillId="0" borderId="0" xfId="0" applyFont="1" applyAlignment="1" applyProtection="1">
      <alignment horizontal="right" vertical="top" wrapText="1"/>
      <protection hidden="1"/>
    </xf>
    <xf numFmtId="0" fontId="0" fillId="3" borderId="0" xfId="0" applyFill="1" applyAlignment="1" applyProtection="1">
      <alignment horizontal="left"/>
      <protection hidden="1"/>
    </xf>
    <xf numFmtId="0" fontId="0" fillId="3" borderId="0" xfId="0" applyFill="1" applyAlignment="1" applyProtection="1">
      <alignment horizontal="left" indent="3"/>
      <protection hidden="1"/>
    </xf>
    <xf numFmtId="0" fontId="29" fillId="0" borderId="0" xfId="0" applyFont="1" applyAlignment="1" applyProtection="1">
      <alignment horizontal="left" indent="3"/>
      <protection hidden="1"/>
    </xf>
    <xf numFmtId="0" fontId="14" fillId="0" borderId="0" xfId="0" applyFont="1" applyAlignment="1" applyProtection="1">
      <alignment horizontal="right"/>
      <protection hidden="1"/>
    </xf>
    <xf numFmtId="0" fontId="29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25" fillId="0" borderId="0" xfId="0" applyFont="1" applyAlignment="1" applyProtection="1">
      <alignment horizontal="right"/>
      <protection hidden="1"/>
    </xf>
    <xf numFmtId="0" fontId="33" fillId="0" borderId="0" xfId="0" applyFont="1" applyAlignment="1">
      <alignment horizontal="center" textRotation="90"/>
    </xf>
    <xf numFmtId="0" fontId="39" fillId="0" borderId="0" xfId="0" applyFont="1" applyAlignment="1">
      <alignment horizontal="center"/>
    </xf>
  </cellXfs>
  <cellStyles count="3">
    <cellStyle name="Komma" xfId="1" builtinId="3"/>
    <cellStyle name="Standard" xfId="0" builtinId="0"/>
    <cellStyle name="Währung" xfId="2" builtinId="4"/>
  </cellStyles>
  <dxfs count="2">
    <dxf>
      <font>
        <b/>
        <i val="0"/>
        <strike val="0"/>
        <u val="none"/>
        <color rgb="FFFF0000"/>
      </font>
      <border>
        <left/>
        <right/>
        <top/>
        <bottom/>
      </border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700088</xdr:colOff>
      <xdr:row>55</xdr:row>
      <xdr:rowOff>57150</xdr:rowOff>
    </xdr:from>
    <xdr:to>
      <xdr:col>5</xdr:col>
      <xdr:colOff>1000125</xdr:colOff>
      <xdr:row>55</xdr:row>
      <xdr:rowOff>319088</xdr:rowOff>
    </xdr:to>
    <xdr:pic>
      <xdr:nvPicPr>
        <xdr:cNvPr id="1109" name="Picture 1" descr="Raiffeisen_farbig">
          <a:extLst>
            <a:ext uri="{FF2B5EF4-FFF2-40B4-BE49-F238E27FC236}">
              <a16:creationId xmlns:a16="http://schemas.microsoft.com/office/drawing/2014/main" id="{D366A5AE-FDDF-49F3-A9AF-87A75DAC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9934575"/>
          <a:ext cx="1700213" cy="261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38100</xdr:colOff>
      <xdr:row>0</xdr:row>
      <xdr:rowOff>71438</xdr:rowOff>
    </xdr:from>
    <xdr:to>
      <xdr:col>8</xdr:col>
      <xdr:colOff>842963</xdr:colOff>
      <xdr:row>5</xdr:row>
      <xdr:rowOff>161925</xdr:rowOff>
    </xdr:to>
    <xdr:pic>
      <xdr:nvPicPr>
        <xdr:cNvPr id="1110" name="Picture 4" descr="Loewe_Col">
          <a:extLst>
            <a:ext uri="{FF2B5EF4-FFF2-40B4-BE49-F238E27FC236}">
              <a16:creationId xmlns:a16="http://schemas.microsoft.com/office/drawing/2014/main" id="{F66DD169-253F-4F94-A3D2-D0A68A65A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6363" y="71438"/>
          <a:ext cx="804862" cy="966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728663</xdr:colOff>
      <xdr:row>107</xdr:row>
      <xdr:rowOff>47625</xdr:rowOff>
    </xdr:from>
    <xdr:to>
      <xdr:col>5</xdr:col>
      <xdr:colOff>957263</xdr:colOff>
      <xdr:row>107</xdr:row>
      <xdr:rowOff>300038</xdr:rowOff>
    </xdr:to>
    <xdr:pic>
      <xdr:nvPicPr>
        <xdr:cNvPr id="1111" name="Picture 1" descr="Raiffeisen_farbig">
          <a:extLst>
            <a:ext uri="{FF2B5EF4-FFF2-40B4-BE49-F238E27FC236}">
              <a16:creationId xmlns:a16="http://schemas.microsoft.com/office/drawing/2014/main" id="{596F3514-69B2-4A02-952B-91E38B1A8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9831050"/>
          <a:ext cx="1628775" cy="2524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8</xdr:col>
      <xdr:colOff>47625</xdr:colOff>
      <xdr:row>56</xdr:row>
      <xdr:rowOff>66675</xdr:rowOff>
    </xdr:from>
    <xdr:to>
      <xdr:col>8</xdr:col>
      <xdr:colOff>852488</xdr:colOff>
      <xdr:row>61</xdr:row>
      <xdr:rowOff>157163</xdr:rowOff>
    </xdr:to>
    <xdr:pic>
      <xdr:nvPicPr>
        <xdr:cNvPr id="1112" name="Picture 4" descr="Loewe_Col">
          <a:extLst>
            <a:ext uri="{FF2B5EF4-FFF2-40B4-BE49-F238E27FC236}">
              <a16:creationId xmlns:a16="http://schemas.microsoft.com/office/drawing/2014/main" id="{0B87A184-6190-46F7-A2F5-E47E314FE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5888" y="10325100"/>
          <a:ext cx="804863" cy="966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163"/>
  <sheetViews>
    <sheetView showZeros="0" tabSelected="1" zoomScaleNormal="100" workbookViewId="0">
      <selection activeCell="I16" sqref="I16"/>
    </sheetView>
  </sheetViews>
  <sheetFormatPr baseColWidth="10" defaultColWidth="11.3984375" defaultRowHeight="13.5" x14ac:dyDescent="0.35"/>
  <cols>
    <col min="1" max="1" width="11" style="1" customWidth="1"/>
    <col min="2" max="2" width="5.86328125" style="1" customWidth="1"/>
    <col min="3" max="3" width="4.265625" style="1" customWidth="1"/>
    <col min="4" max="4" width="14.59765625" style="1" customWidth="1"/>
    <col min="5" max="5" width="5" style="1" customWidth="1"/>
    <col min="6" max="6" width="15.73046875" style="1" customWidth="1"/>
    <col min="7" max="7" width="7.59765625" style="1" customWidth="1"/>
    <col min="8" max="8" width="8" style="1" customWidth="1"/>
    <col min="9" max="9" width="13.3984375" style="1" customWidth="1"/>
    <col min="10" max="13" width="11.3984375" style="1"/>
    <col min="14" max="14" width="11.9296875" style="1" customWidth="1"/>
    <col min="15" max="16384" width="11.3984375" style="1"/>
  </cols>
  <sheetData>
    <row r="3" spans="1:14" x14ac:dyDescent="0.35">
      <c r="A3" s="3"/>
      <c r="B3" s="11"/>
      <c r="C3" s="12"/>
      <c r="D3" s="2"/>
      <c r="E3" s="2"/>
      <c r="G3" s="2"/>
      <c r="H3" s="2"/>
    </row>
    <row r="4" spans="1:14" x14ac:dyDescent="0.35">
      <c r="A4" s="3"/>
      <c r="B4" s="3"/>
      <c r="C4" s="3"/>
      <c r="E4" s="2"/>
      <c r="H4" s="2"/>
    </row>
    <row r="5" spans="1:14" ht="15" customHeight="1" x14ac:dyDescent="0.35">
      <c r="A5" s="3"/>
      <c r="B5" s="3"/>
      <c r="C5" s="3"/>
      <c r="F5" s="94" t="s">
        <v>11</v>
      </c>
      <c r="G5" s="94"/>
      <c r="H5" s="94" t="s">
        <v>11</v>
      </c>
      <c r="I5" s="5"/>
      <c r="J5" s="5"/>
    </row>
    <row r="6" spans="1:14" ht="15" customHeight="1" x14ac:dyDescent="0.35">
      <c r="A6" s="3"/>
      <c r="B6" s="3"/>
      <c r="C6" s="3"/>
      <c r="E6" s="5"/>
      <c r="F6" s="94" t="s">
        <v>12</v>
      </c>
      <c r="G6" s="94"/>
      <c r="H6" s="94"/>
      <c r="I6" s="5"/>
      <c r="J6" s="5"/>
    </row>
    <row r="7" spans="1:14" ht="15" customHeight="1" x14ac:dyDescent="0.35"/>
    <row r="8" spans="1:14" ht="15" customHeight="1" x14ac:dyDescent="0.45">
      <c r="A8" s="95" t="s">
        <v>25</v>
      </c>
      <c r="B8" s="95"/>
      <c r="C8" s="95"/>
      <c r="D8" s="95"/>
      <c r="F8" s="96" t="s">
        <v>26</v>
      </c>
      <c r="G8" s="96"/>
      <c r="H8" s="96"/>
      <c r="I8" s="96"/>
      <c r="K8" s="43" t="s">
        <v>30</v>
      </c>
      <c r="L8" s="43"/>
      <c r="M8" s="43"/>
      <c r="N8" s="43"/>
    </row>
    <row r="9" spans="1:14" ht="15" customHeight="1" x14ac:dyDescent="0.35">
      <c r="F9" s="42"/>
      <c r="G9" s="42"/>
      <c r="H9" s="42"/>
      <c r="I9" s="42"/>
      <c r="K9" s="43" t="s">
        <v>31</v>
      </c>
      <c r="L9" s="43"/>
      <c r="M9" s="43"/>
      <c r="N9" s="43"/>
    </row>
    <row r="10" spans="1:14" ht="15" customHeight="1" x14ac:dyDescent="0.5">
      <c r="A10" s="99" t="s">
        <v>14</v>
      </c>
      <c r="B10" s="99"/>
      <c r="C10" s="99"/>
      <c r="D10" s="99"/>
      <c r="E10" s="40"/>
      <c r="F10" s="97" t="s">
        <v>20</v>
      </c>
      <c r="G10" s="97"/>
      <c r="H10" s="97"/>
      <c r="I10" s="97"/>
    </row>
    <row r="11" spans="1:14" ht="15" customHeight="1" x14ac:dyDescent="0.5">
      <c r="A11" s="99" t="s">
        <v>17</v>
      </c>
      <c r="B11" s="99"/>
      <c r="C11" s="99"/>
      <c r="D11" s="99"/>
      <c r="E11" s="40"/>
      <c r="F11" s="97" t="s">
        <v>27</v>
      </c>
      <c r="G11" s="97"/>
      <c r="H11" s="97"/>
      <c r="I11" s="97"/>
      <c r="K11" s="48" t="s">
        <v>34</v>
      </c>
      <c r="L11" s="48"/>
      <c r="M11" s="48"/>
      <c r="N11" s="48"/>
    </row>
    <row r="12" spans="1:14" ht="15" customHeight="1" x14ac:dyDescent="0.5">
      <c r="A12" s="99" t="s">
        <v>23</v>
      </c>
      <c r="B12" s="99"/>
      <c r="C12" s="99"/>
      <c r="D12" s="99"/>
      <c r="E12" s="41"/>
      <c r="F12" s="97" t="s">
        <v>28</v>
      </c>
      <c r="G12" s="97"/>
      <c r="H12" s="97"/>
      <c r="I12" s="97"/>
      <c r="K12" s="48" t="s">
        <v>35</v>
      </c>
      <c r="L12" s="48"/>
      <c r="M12" s="48"/>
      <c r="N12" s="48"/>
    </row>
    <row r="13" spans="1:14" ht="15" hidden="1" customHeight="1" x14ac:dyDescent="0.5">
      <c r="A13" s="99"/>
      <c r="B13" s="99"/>
      <c r="C13" s="99"/>
      <c r="D13" s="99"/>
      <c r="E13" s="41"/>
      <c r="F13" s="58"/>
      <c r="G13" s="58"/>
      <c r="H13" s="58"/>
      <c r="I13" s="58"/>
      <c r="K13" s="49"/>
      <c r="L13" s="49"/>
      <c r="M13" s="49"/>
      <c r="N13" s="48"/>
    </row>
    <row r="14" spans="1:14" ht="15" customHeight="1" x14ac:dyDescent="0.5">
      <c r="A14" s="99" t="s">
        <v>18</v>
      </c>
      <c r="B14" s="99"/>
      <c r="C14" s="99"/>
      <c r="D14" s="99"/>
      <c r="E14" s="41"/>
      <c r="F14" s="97" t="s">
        <v>29</v>
      </c>
      <c r="G14" s="97"/>
      <c r="H14" s="97"/>
      <c r="I14" s="97"/>
      <c r="K14" s="48" t="s">
        <v>36</v>
      </c>
      <c r="L14" s="48"/>
      <c r="M14" s="48"/>
      <c r="N14" s="48"/>
    </row>
    <row r="15" spans="1:14" ht="37.049999999999997" customHeight="1" x14ac:dyDescent="0.35">
      <c r="H15" s="6"/>
    </row>
    <row r="16" spans="1:14" ht="17" customHeight="1" x14ac:dyDescent="0.5">
      <c r="A16" s="28" t="s">
        <v>2</v>
      </c>
      <c r="B16" s="10"/>
      <c r="C16" s="10"/>
      <c r="D16" s="10"/>
      <c r="E16" s="10"/>
      <c r="F16" s="4"/>
      <c r="H16" s="57" t="s">
        <v>0</v>
      </c>
      <c r="I16" s="68"/>
      <c r="K16" s="79" t="s">
        <v>47</v>
      </c>
      <c r="L16" s="79"/>
      <c r="M16" s="79"/>
      <c r="N16" s="80"/>
    </row>
    <row r="17" spans="1:14" ht="15" customHeight="1" x14ac:dyDescent="0.5">
      <c r="A17" s="13" t="s">
        <v>3</v>
      </c>
      <c r="B17" s="7"/>
      <c r="C17" s="4"/>
      <c r="D17" s="4"/>
      <c r="E17" s="4"/>
      <c r="F17" s="4"/>
      <c r="H17" s="88"/>
    </row>
    <row r="18" spans="1:14" ht="16.5" customHeight="1" x14ac:dyDescent="0.4">
      <c r="A18" s="69"/>
      <c r="B18" s="66"/>
      <c r="C18" s="66"/>
      <c r="D18" s="66"/>
      <c r="E18" s="29"/>
      <c r="F18" s="59" t="s">
        <v>39</v>
      </c>
      <c r="G18" s="29"/>
      <c r="H18" s="29"/>
      <c r="I18" s="29"/>
      <c r="K18" s="64" t="s">
        <v>64</v>
      </c>
      <c r="L18" s="64"/>
      <c r="M18" s="64"/>
      <c r="N18" s="62"/>
    </row>
    <row r="19" spans="1:14" ht="16.5" customHeight="1" x14ac:dyDescent="0.4">
      <c r="A19" s="70"/>
      <c r="B19" s="67"/>
      <c r="C19" s="67"/>
      <c r="D19" s="67"/>
      <c r="E19" s="30"/>
      <c r="F19" s="59" t="s">
        <v>65</v>
      </c>
      <c r="G19" s="30"/>
      <c r="H19" s="30"/>
      <c r="I19" s="30"/>
      <c r="K19" s="62" t="s">
        <v>41</v>
      </c>
      <c r="L19" s="62"/>
      <c r="M19" s="62"/>
      <c r="N19" s="62"/>
    </row>
    <row r="20" spans="1:14" ht="16.5" customHeight="1" x14ac:dyDescent="0.35">
      <c r="A20" s="70"/>
      <c r="B20" s="67"/>
      <c r="C20" s="67"/>
      <c r="D20" s="67"/>
      <c r="E20" s="30"/>
      <c r="F20" s="30"/>
      <c r="G20" s="30"/>
      <c r="H20" s="30"/>
      <c r="I20" s="30"/>
      <c r="K20" s="63" t="s">
        <v>42</v>
      </c>
      <c r="L20" s="63"/>
      <c r="M20" s="63"/>
      <c r="N20" s="62"/>
    </row>
    <row r="21" spans="1:14" ht="16.5" customHeight="1" x14ac:dyDescent="0.35">
      <c r="A21" s="70"/>
      <c r="B21" s="67"/>
      <c r="C21" s="67"/>
      <c r="D21" s="67"/>
    </row>
    <row r="22" spans="1:14" ht="9" customHeight="1" x14ac:dyDescent="0.4">
      <c r="A22" s="14"/>
      <c r="D22" s="4"/>
      <c r="E22" s="4"/>
      <c r="K22" s="18"/>
      <c r="L22" s="18"/>
      <c r="M22" s="18"/>
    </row>
    <row r="23" spans="1:14" ht="15" customHeight="1" x14ac:dyDescent="0.4">
      <c r="A23" s="8" t="s">
        <v>1</v>
      </c>
      <c r="F23" s="60" t="s">
        <v>37</v>
      </c>
      <c r="G23" s="56"/>
      <c r="H23" s="56"/>
      <c r="I23" s="56"/>
      <c r="K23" s="92"/>
      <c r="L23" s="92"/>
      <c r="M23" s="92"/>
      <c r="N23" s="92"/>
    </row>
    <row r="24" spans="1:14" ht="21" customHeight="1" x14ac:dyDescent="0.35">
      <c r="A24" s="71"/>
      <c r="B24" s="23" t="s">
        <v>4</v>
      </c>
      <c r="C24" s="26" t="s">
        <v>6</v>
      </c>
      <c r="D24" s="22">
        <v>20</v>
      </c>
      <c r="E24" s="31" t="s">
        <v>7</v>
      </c>
      <c r="F24" s="24">
        <f>A24*D24</f>
        <v>0</v>
      </c>
      <c r="G24" s="24"/>
      <c r="H24" s="23"/>
      <c r="I24" s="23"/>
      <c r="K24" s="65" t="s">
        <v>37</v>
      </c>
      <c r="L24" s="62"/>
      <c r="M24" s="62"/>
      <c r="N24" s="62"/>
    </row>
    <row r="25" spans="1:14" ht="14.25" customHeight="1" x14ac:dyDescent="0.4">
      <c r="A25" s="72"/>
      <c r="B25" s="1" t="s">
        <v>5</v>
      </c>
      <c r="C25" s="26" t="s">
        <v>6</v>
      </c>
      <c r="D25" s="22">
        <v>15</v>
      </c>
      <c r="E25" s="31" t="s">
        <v>7</v>
      </c>
      <c r="F25" s="24">
        <f t="shared" ref="F25:F35" si="0">A25*D25</f>
        <v>0</v>
      </c>
      <c r="G25" s="24"/>
      <c r="H25" s="19"/>
      <c r="I25" s="19"/>
      <c r="K25" s="62" t="s">
        <v>43</v>
      </c>
      <c r="L25" s="62"/>
      <c r="M25" s="62"/>
      <c r="N25" s="62"/>
    </row>
    <row r="26" spans="1:14" ht="14.25" customHeight="1" x14ac:dyDescent="0.4">
      <c r="A26" s="72"/>
      <c r="B26" s="1" t="s">
        <v>5</v>
      </c>
      <c r="C26" s="26" t="s">
        <v>6</v>
      </c>
      <c r="D26" s="22">
        <v>14</v>
      </c>
      <c r="E26" s="31" t="s">
        <v>7</v>
      </c>
      <c r="F26" s="24">
        <f t="shared" si="0"/>
        <v>0</v>
      </c>
      <c r="G26" s="24"/>
      <c r="H26" s="19"/>
      <c r="I26" s="19"/>
      <c r="K26" s="62" t="s">
        <v>46</v>
      </c>
      <c r="L26" s="62"/>
      <c r="M26" s="62"/>
      <c r="N26" s="62"/>
    </row>
    <row r="27" spans="1:14" ht="14.25" customHeight="1" x14ac:dyDescent="0.4">
      <c r="A27" s="72">
        <v>0</v>
      </c>
      <c r="B27" s="1" t="s">
        <v>5</v>
      </c>
      <c r="C27" s="26" t="s">
        <v>6</v>
      </c>
      <c r="D27" s="22">
        <v>12</v>
      </c>
      <c r="E27" s="31" t="s">
        <v>7</v>
      </c>
      <c r="F27" s="24">
        <f t="shared" si="0"/>
        <v>0</v>
      </c>
      <c r="G27" s="24"/>
      <c r="H27" s="19"/>
      <c r="I27" s="19"/>
      <c r="K27" s="62" t="s">
        <v>45</v>
      </c>
      <c r="L27" s="62"/>
      <c r="M27" s="62"/>
      <c r="N27" s="62"/>
    </row>
    <row r="28" spans="1:14" ht="14.25" customHeight="1" x14ac:dyDescent="0.4">
      <c r="A28" s="72">
        <v>0</v>
      </c>
      <c r="B28" s="1" t="s">
        <v>5</v>
      </c>
      <c r="C28" s="26" t="s">
        <v>6</v>
      </c>
      <c r="D28" s="22">
        <v>10</v>
      </c>
      <c r="E28" s="31" t="s">
        <v>7</v>
      </c>
      <c r="F28" s="24">
        <f t="shared" si="0"/>
        <v>0</v>
      </c>
      <c r="G28" s="24"/>
      <c r="H28" s="19"/>
      <c r="I28" s="19"/>
      <c r="K28" s="62" t="s">
        <v>44</v>
      </c>
      <c r="L28" s="62"/>
      <c r="M28" s="62"/>
      <c r="N28" s="62"/>
    </row>
    <row r="29" spans="1:14" ht="14.25" customHeight="1" x14ac:dyDescent="0.4">
      <c r="A29" s="73"/>
      <c r="B29" s="1" t="s">
        <v>5</v>
      </c>
      <c r="C29" s="26" t="s">
        <v>6</v>
      </c>
      <c r="D29" s="25">
        <v>9</v>
      </c>
      <c r="E29" s="31" t="s">
        <v>7</v>
      </c>
      <c r="F29" s="24">
        <f t="shared" si="0"/>
        <v>0</v>
      </c>
      <c r="G29" s="24"/>
      <c r="H29" s="20"/>
      <c r="I29" s="20"/>
      <c r="L29" s="89"/>
      <c r="M29" s="89"/>
      <c r="N29" s="89"/>
    </row>
    <row r="30" spans="1:14" ht="14.25" customHeight="1" x14ac:dyDescent="0.35">
      <c r="A30" s="73"/>
      <c r="B30" s="1" t="s">
        <v>5</v>
      </c>
      <c r="C30" s="26" t="s">
        <v>6</v>
      </c>
      <c r="D30" s="25">
        <v>8</v>
      </c>
      <c r="E30" s="31" t="s">
        <v>7</v>
      </c>
      <c r="F30" s="24">
        <f t="shared" si="0"/>
        <v>0</v>
      </c>
      <c r="G30" s="24"/>
      <c r="H30" s="21"/>
      <c r="I30" s="21"/>
    </row>
    <row r="31" spans="1:14" ht="14.25" customHeight="1" x14ac:dyDescent="0.35">
      <c r="A31" s="73">
        <v>0</v>
      </c>
      <c r="B31" s="1" t="s">
        <v>5</v>
      </c>
      <c r="C31" s="26" t="s">
        <v>6</v>
      </c>
      <c r="D31" s="25">
        <v>7.5</v>
      </c>
      <c r="E31" s="31" t="s">
        <v>7</v>
      </c>
      <c r="F31" s="24">
        <f t="shared" si="0"/>
        <v>0</v>
      </c>
      <c r="G31" s="24"/>
      <c r="H31" s="21"/>
      <c r="I31" s="21"/>
      <c r="K31" s="44" t="s">
        <v>38</v>
      </c>
      <c r="L31" s="45"/>
      <c r="M31" s="45"/>
      <c r="N31" s="46"/>
    </row>
    <row r="32" spans="1:14" s="16" customFormat="1" ht="14.25" customHeight="1" x14ac:dyDescent="0.35">
      <c r="A32" s="74">
        <v>0</v>
      </c>
      <c r="B32" s="1" t="s">
        <v>5</v>
      </c>
      <c r="C32" s="26" t="s">
        <v>6</v>
      </c>
      <c r="D32" s="25">
        <v>7</v>
      </c>
      <c r="E32" s="31" t="s">
        <v>7</v>
      </c>
      <c r="F32" s="24">
        <f t="shared" si="0"/>
        <v>0</v>
      </c>
      <c r="G32" s="24"/>
      <c r="H32" s="18"/>
      <c r="I32" s="18"/>
      <c r="J32" s="6"/>
      <c r="K32" s="44" t="s">
        <v>33</v>
      </c>
      <c r="L32" s="46"/>
      <c r="M32" s="46"/>
      <c r="N32" s="46"/>
    </row>
    <row r="33" spans="1:15" ht="14.25" customHeight="1" x14ac:dyDescent="0.35">
      <c r="A33" s="74">
        <v>0</v>
      </c>
      <c r="B33" s="1" t="s">
        <v>5</v>
      </c>
      <c r="C33" s="26" t="s">
        <v>6</v>
      </c>
      <c r="D33" s="25">
        <v>6</v>
      </c>
      <c r="E33" s="31" t="s">
        <v>7</v>
      </c>
      <c r="F33" s="24">
        <f t="shared" si="0"/>
        <v>0</v>
      </c>
      <c r="G33" s="24"/>
      <c r="H33" s="22"/>
      <c r="I33" s="22"/>
      <c r="J33" s="35"/>
      <c r="K33" s="44" t="s">
        <v>51</v>
      </c>
      <c r="L33" s="45"/>
      <c r="M33" s="45"/>
      <c r="N33" s="46"/>
    </row>
    <row r="34" spans="1:15" ht="14.25" customHeight="1" x14ac:dyDescent="0.35">
      <c r="A34" s="74">
        <v>0</v>
      </c>
      <c r="B34" s="1" t="s">
        <v>5</v>
      </c>
      <c r="C34" s="26" t="s">
        <v>6</v>
      </c>
      <c r="D34" s="25">
        <v>5</v>
      </c>
      <c r="E34" s="31" t="s">
        <v>7</v>
      </c>
      <c r="F34" s="24">
        <f t="shared" si="0"/>
        <v>0</v>
      </c>
      <c r="G34" s="24"/>
      <c r="H34" s="22"/>
      <c r="I34" s="22"/>
      <c r="J34" s="35"/>
      <c r="K34" s="46" t="s">
        <v>32</v>
      </c>
      <c r="L34" s="46"/>
      <c r="M34" s="46"/>
      <c r="N34" s="46"/>
    </row>
    <row r="35" spans="1:15" ht="14.25" customHeight="1" x14ac:dyDescent="0.35">
      <c r="A35" s="74"/>
      <c r="B35" s="1" t="s">
        <v>5</v>
      </c>
      <c r="C35" s="26" t="s">
        <v>6</v>
      </c>
      <c r="D35" s="25">
        <v>4</v>
      </c>
      <c r="E35" s="31" t="s">
        <v>7</v>
      </c>
      <c r="F35" s="24">
        <f t="shared" si="0"/>
        <v>0</v>
      </c>
      <c r="G35" s="24"/>
      <c r="H35" s="22"/>
      <c r="I35" s="22"/>
      <c r="J35" s="35"/>
      <c r="K35" s="46"/>
      <c r="L35" s="46"/>
      <c r="M35" s="46"/>
      <c r="N35" s="46"/>
    </row>
    <row r="36" spans="1:15" ht="14.25" customHeight="1" x14ac:dyDescent="0.4">
      <c r="A36" s="86">
        <v>1</v>
      </c>
      <c r="B36" s="82" t="s">
        <v>8</v>
      </c>
      <c r="C36" s="83" t="s">
        <v>9</v>
      </c>
      <c r="D36" s="75"/>
      <c r="E36" s="84" t="s">
        <v>7</v>
      </c>
      <c r="F36" s="77">
        <v>0</v>
      </c>
      <c r="G36" s="22"/>
      <c r="H36" s="22"/>
      <c r="I36" s="22"/>
      <c r="J36" s="35"/>
      <c r="K36" s="46" t="s">
        <v>52</v>
      </c>
      <c r="L36" s="46"/>
      <c r="M36" s="46"/>
      <c r="N36" s="46"/>
    </row>
    <row r="37" spans="1:15" ht="14.25" customHeight="1" x14ac:dyDescent="0.4">
      <c r="A37" s="86">
        <v>1</v>
      </c>
      <c r="B37" s="82" t="s">
        <v>8</v>
      </c>
      <c r="C37" s="83" t="s">
        <v>9</v>
      </c>
      <c r="D37" s="76"/>
      <c r="E37" s="84" t="s">
        <v>7</v>
      </c>
      <c r="F37" s="77">
        <v>0</v>
      </c>
      <c r="G37" s="22"/>
      <c r="H37" s="22"/>
      <c r="I37" s="22"/>
      <c r="J37" s="35"/>
      <c r="K37" s="85" t="s">
        <v>48</v>
      </c>
      <c r="L37" s="46"/>
      <c r="M37" s="46"/>
      <c r="N37" s="46"/>
    </row>
    <row r="38" spans="1:15" ht="14.25" customHeight="1" x14ac:dyDescent="0.4">
      <c r="A38" s="86">
        <v>1</v>
      </c>
      <c r="B38" s="82" t="s">
        <v>8</v>
      </c>
      <c r="C38" s="83" t="s">
        <v>9</v>
      </c>
      <c r="D38" s="76"/>
      <c r="E38" s="84" t="s">
        <v>7</v>
      </c>
      <c r="F38" s="77">
        <v>0</v>
      </c>
      <c r="G38" s="22"/>
      <c r="H38" s="22"/>
      <c r="I38" s="22"/>
      <c r="J38" s="35"/>
      <c r="K38" s="46" t="s">
        <v>53</v>
      </c>
      <c r="L38" s="46"/>
      <c r="M38" s="46"/>
      <c r="N38" s="46"/>
    </row>
    <row r="39" spans="1:15" ht="14.25" customHeight="1" x14ac:dyDescent="0.35">
      <c r="A39" s="86">
        <v>1</v>
      </c>
      <c r="B39" s="82" t="s">
        <v>8</v>
      </c>
      <c r="C39" s="83" t="s">
        <v>9</v>
      </c>
      <c r="D39" s="76"/>
      <c r="E39" s="84" t="s">
        <v>7</v>
      </c>
      <c r="F39" s="77">
        <v>0</v>
      </c>
      <c r="G39" s="22"/>
      <c r="H39" s="22"/>
      <c r="I39" s="22"/>
      <c r="J39" s="35"/>
      <c r="K39" s="46" t="s">
        <v>50</v>
      </c>
      <c r="L39" s="46"/>
      <c r="M39" s="46"/>
      <c r="N39" s="46"/>
    </row>
    <row r="40" spans="1:15" ht="15" customHeight="1" x14ac:dyDescent="0.45">
      <c r="C40" s="98" t="s">
        <v>10</v>
      </c>
      <c r="D40" s="98"/>
      <c r="E40" s="98"/>
      <c r="F40" s="81">
        <f>F95</f>
        <v>0</v>
      </c>
      <c r="H40" s="51">
        <f>IF(AND($F$41&gt;0,$F$41&lt;50),"Keine Auszahlung",)</f>
        <v>0</v>
      </c>
      <c r="I40" s="22"/>
      <c r="J40" s="35"/>
      <c r="O40" s="36"/>
    </row>
    <row r="41" spans="1:15" s="36" customFormat="1" ht="20" customHeight="1" x14ac:dyDescent="0.55000000000000004">
      <c r="B41" s="101" t="str">
        <f>IF(SUM(F24:F40)&lt;100,"Mindestsumme nicht","Auszahlungsbetrag")</f>
        <v>Mindestsumme nicht</v>
      </c>
      <c r="C41" s="101"/>
      <c r="D41" s="101"/>
      <c r="E41" s="101"/>
      <c r="F41" s="38" t="str">
        <f>IF(SUM(F24:F40)&lt;100,"erreicht!",(SUM(F24:F40)))</f>
        <v>erreicht!</v>
      </c>
      <c r="H41" s="51">
        <f>IF(AND($F$41&gt;0,$F$41&lt;50),"Betrag zu klein!",)</f>
        <v>0</v>
      </c>
    </row>
    <row r="42" spans="1:15" ht="5.25" customHeight="1" x14ac:dyDescent="0.35"/>
    <row r="43" spans="1:15" ht="15" customHeight="1" x14ac:dyDescent="0.35">
      <c r="A43" s="61" t="s">
        <v>40</v>
      </c>
      <c r="B43" s="53"/>
      <c r="C43" s="53"/>
      <c r="D43" s="53"/>
      <c r="E43" s="53"/>
      <c r="F43" s="53"/>
      <c r="G43" s="53"/>
      <c r="H43" s="53"/>
      <c r="I43" s="54"/>
    </row>
    <row r="44" spans="1:15" ht="5.25" customHeight="1" x14ac:dyDescent="0.35">
      <c r="A44" s="52"/>
      <c r="B44" s="52"/>
      <c r="C44" s="52"/>
      <c r="D44" s="52"/>
      <c r="E44" s="52"/>
      <c r="F44" s="52"/>
      <c r="G44" s="52"/>
      <c r="H44" s="52"/>
      <c r="I44" s="52"/>
    </row>
    <row r="45" spans="1:15" ht="15" customHeight="1" x14ac:dyDescent="0.35">
      <c r="A45" s="55" t="s">
        <v>62</v>
      </c>
      <c r="B45" s="55"/>
      <c r="C45" s="55"/>
      <c r="D45" s="55"/>
      <c r="E45" s="55"/>
      <c r="F45" s="55"/>
      <c r="G45" s="55"/>
      <c r="H45" s="55"/>
      <c r="I45" s="55"/>
    </row>
    <row r="46" spans="1:15" ht="5.25" customHeight="1" x14ac:dyDescent="0.35"/>
    <row r="47" spans="1:15" ht="15" customHeight="1" x14ac:dyDescent="0.4">
      <c r="A47" s="17" t="s">
        <v>13</v>
      </c>
      <c r="B47" s="17"/>
      <c r="C47" s="4"/>
      <c r="D47" s="78"/>
      <c r="E47" s="66"/>
      <c r="F47" s="66"/>
      <c r="G47" s="66"/>
      <c r="H47" s="66"/>
      <c r="I47" s="9"/>
      <c r="K47" s="79" t="s">
        <v>47</v>
      </c>
      <c r="L47" s="79"/>
      <c r="M47" s="79"/>
      <c r="N47" s="80"/>
    </row>
    <row r="48" spans="1:15" ht="5.25" customHeight="1" x14ac:dyDescent="0.35"/>
    <row r="49" spans="1:9" ht="18" customHeight="1" x14ac:dyDescent="0.35">
      <c r="A49" s="100" t="s">
        <v>63</v>
      </c>
      <c r="B49" s="100"/>
      <c r="C49" s="100"/>
      <c r="D49" s="100"/>
      <c r="E49" s="100"/>
      <c r="F49" s="100"/>
      <c r="G49" s="100"/>
      <c r="H49" s="100"/>
      <c r="I49" s="100"/>
    </row>
    <row r="50" spans="1:9" ht="18" customHeight="1" x14ac:dyDescent="0.35">
      <c r="A50" s="100"/>
      <c r="B50" s="100"/>
      <c r="C50" s="100"/>
      <c r="D50" s="100"/>
      <c r="E50" s="100"/>
      <c r="F50" s="100"/>
      <c r="G50" s="100"/>
      <c r="H50" s="100"/>
      <c r="I50" s="100"/>
    </row>
    <row r="51" spans="1:9" ht="5.25" customHeight="1" x14ac:dyDescent="0.35">
      <c r="A51" s="32"/>
      <c r="B51" s="32"/>
      <c r="C51" s="32"/>
      <c r="D51" s="32"/>
      <c r="E51" s="32"/>
      <c r="F51" s="32"/>
      <c r="G51" s="32"/>
      <c r="H51" s="32"/>
      <c r="I51" s="32"/>
    </row>
    <row r="52" spans="1:9" ht="12.75" customHeight="1" x14ac:dyDescent="0.35">
      <c r="A52" s="93" t="s">
        <v>19</v>
      </c>
      <c r="B52" s="93"/>
      <c r="C52" s="93"/>
      <c r="D52" s="93"/>
      <c r="E52" s="93"/>
      <c r="F52" s="93"/>
      <c r="G52" s="93"/>
      <c r="H52" s="93"/>
      <c r="I52" s="93"/>
    </row>
    <row r="53" spans="1:9" ht="12.75" customHeight="1" x14ac:dyDescent="0.35">
      <c r="A53" s="93" t="s">
        <v>24</v>
      </c>
      <c r="B53" s="93"/>
      <c r="C53" s="93"/>
      <c r="D53" s="93"/>
      <c r="E53" s="93"/>
      <c r="F53" s="93"/>
      <c r="G53" s="93"/>
      <c r="H53" s="93"/>
      <c r="I53" s="93"/>
    </row>
    <row r="54" spans="1:9" ht="12.75" customHeight="1" x14ac:dyDescent="0.35">
      <c r="A54" s="93" t="s">
        <v>20</v>
      </c>
      <c r="B54" s="93"/>
      <c r="C54" s="93"/>
      <c r="D54" s="93"/>
      <c r="E54" s="93"/>
      <c r="F54" s="93"/>
      <c r="G54" s="93"/>
      <c r="H54" s="93"/>
      <c r="I54" s="93"/>
    </row>
    <row r="55" spans="1:9" ht="12.75" customHeight="1" x14ac:dyDescent="0.35">
      <c r="A55" s="93" t="s">
        <v>21</v>
      </c>
      <c r="B55" s="93"/>
      <c r="C55" s="93"/>
      <c r="D55" s="93"/>
      <c r="E55" s="93"/>
      <c r="F55" s="93"/>
      <c r="G55" s="93"/>
      <c r="H55" s="93"/>
      <c r="I55" s="93"/>
    </row>
    <row r="56" spans="1:9" ht="32.25" customHeight="1" x14ac:dyDescent="0.35"/>
    <row r="57" spans="1:9" ht="13.5" customHeight="1" x14ac:dyDescent="0.35"/>
    <row r="58" spans="1:9" ht="13.5" customHeight="1" x14ac:dyDescent="0.35"/>
    <row r="59" spans="1:9" ht="13.5" customHeight="1" x14ac:dyDescent="0.35"/>
    <row r="60" spans="1:9" ht="13.5" customHeight="1" x14ac:dyDescent="0.35"/>
    <row r="61" spans="1:9" ht="15" customHeight="1" x14ac:dyDescent="0.35">
      <c r="F61" s="94" t="s">
        <v>11</v>
      </c>
      <c r="G61" s="94"/>
      <c r="H61" s="94" t="s">
        <v>11</v>
      </c>
    </row>
    <row r="62" spans="1:9" ht="15" customHeight="1" x14ac:dyDescent="0.35">
      <c r="F62" s="94" t="s">
        <v>12</v>
      </c>
      <c r="G62" s="94"/>
      <c r="H62" s="94"/>
    </row>
    <row r="63" spans="1:9" ht="15" customHeight="1" x14ac:dyDescent="0.35">
      <c r="F63" s="37"/>
      <c r="G63" s="37"/>
      <c r="H63" s="37"/>
    </row>
    <row r="64" spans="1:9" ht="18" customHeight="1" x14ac:dyDescent="0.35"/>
    <row r="65" spans="1:14" ht="18" customHeight="1" x14ac:dyDescent="0.4">
      <c r="A65" s="34" t="s">
        <v>16</v>
      </c>
    </row>
    <row r="66" spans="1:14" ht="18" customHeight="1" x14ac:dyDescent="0.35">
      <c r="A66" s="15"/>
    </row>
    <row r="67" spans="1:14" ht="18" customHeight="1" x14ac:dyDescent="0.35">
      <c r="A67" s="75"/>
      <c r="B67" s="23" t="s">
        <v>4</v>
      </c>
      <c r="C67" s="26" t="s">
        <v>6</v>
      </c>
      <c r="D67" s="22">
        <v>50</v>
      </c>
      <c r="E67" s="31" t="s">
        <v>7</v>
      </c>
      <c r="F67" s="24">
        <f>A67*D67</f>
        <v>0</v>
      </c>
      <c r="G67" s="22"/>
    </row>
    <row r="68" spans="1:14" ht="14.25" customHeight="1" x14ac:dyDescent="0.35">
      <c r="A68" s="76">
        <v>0</v>
      </c>
      <c r="B68" s="1" t="s">
        <v>5</v>
      </c>
      <c r="C68" s="26" t="s">
        <v>6</v>
      </c>
      <c r="D68" s="22">
        <v>40</v>
      </c>
      <c r="E68" s="31" t="s">
        <v>7</v>
      </c>
      <c r="F68" s="24">
        <f>A68*D68</f>
        <v>0</v>
      </c>
      <c r="G68" s="22"/>
    </row>
    <row r="69" spans="1:14" ht="14.25" customHeight="1" x14ac:dyDescent="0.35">
      <c r="A69" s="76">
        <v>0</v>
      </c>
      <c r="B69" s="1" t="s">
        <v>5</v>
      </c>
      <c r="C69" s="26" t="s">
        <v>6</v>
      </c>
      <c r="D69" s="22">
        <v>30</v>
      </c>
      <c r="E69" s="31" t="s">
        <v>7</v>
      </c>
      <c r="F69" s="24">
        <f>A69*D69</f>
        <v>0</v>
      </c>
      <c r="G69" s="22"/>
    </row>
    <row r="70" spans="1:14" ht="14.25" customHeight="1" x14ac:dyDescent="0.35">
      <c r="A70" s="76">
        <v>0</v>
      </c>
      <c r="B70" s="1" t="s">
        <v>5</v>
      </c>
      <c r="C70" s="26" t="s">
        <v>6</v>
      </c>
      <c r="D70" s="22">
        <v>25</v>
      </c>
      <c r="E70" s="31" t="s">
        <v>7</v>
      </c>
      <c r="F70" s="24">
        <f>A70*D70</f>
        <v>0</v>
      </c>
      <c r="G70" s="22"/>
    </row>
    <row r="71" spans="1:14" ht="14.25" customHeight="1" x14ac:dyDescent="0.35">
      <c r="A71" s="87">
        <v>1</v>
      </c>
      <c r="B71" s="82" t="s">
        <v>8</v>
      </c>
      <c r="C71" s="83" t="s">
        <v>9</v>
      </c>
      <c r="D71" s="70"/>
      <c r="E71" s="84" t="s">
        <v>7</v>
      </c>
      <c r="F71" s="77">
        <v>0</v>
      </c>
      <c r="G71" s="22"/>
      <c r="K71" s="44" t="s">
        <v>38</v>
      </c>
      <c r="L71" s="45"/>
      <c r="M71" s="45"/>
      <c r="N71" s="46"/>
    </row>
    <row r="72" spans="1:14" ht="14.25" customHeight="1" x14ac:dyDescent="0.35">
      <c r="A72" s="87">
        <v>1</v>
      </c>
      <c r="B72" s="82" t="s">
        <v>8</v>
      </c>
      <c r="C72" s="83" t="s">
        <v>9</v>
      </c>
      <c r="D72" s="70"/>
      <c r="E72" s="84" t="s">
        <v>7</v>
      </c>
      <c r="F72" s="77">
        <v>0</v>
      </c>
      <c r="G72" s="22"/>
      <c r="K72" s="44" t="s">
        <v>33</v>
      </c>
      <c r="L72" s="46"/>
      <c r="M72" s="46"/>
      <c r="N72" s="46"/>
    </row>
    <row r="73" spans="1:14" ht="14.25" customHeight="1" x14ac:dyDescent="0.35">
      <c r="A73" s="87">
        <v>1</v>
      </c>
      <c r="B73" s="82" t="s">
        <v>8</v>
      </c>
      <c r="C73" s="83" t="s">
        <v>9</v>
      </c>
      <c r="D73" s="70"/>
      <c r="E73" s="84" t="s">
        <v>7</v>
      </c>
      <c r="F73" s="77">
        <v>0</v>
      </c>
      <c r="G73" s="22"/>
      <c r="K73" s="44" t="s">
        <v>51</v>
      </c>
      <c r="L73" s="45"/>
      <c r="M73" s="45"/>
      <c r="N73" s="46"/>
    </row>
    <row r="74" spans="1:14" ht="14.25" customHeight="1" x14ac:dyDescent="0.35">
      <c r="A74" s="87">
        <v>1</v>
      </c>
      <c r="B74" s="82" t="s">
        <v>8</v>
      </c>
      <c r="C74" s="83" t="s">
        <v>9</v>
      </c>
      <c r="D74" s="70"/>
      <c r="E74" s="84" t="s">
        <v>7</v>
      </c>
      <c r="F74" s="77">
        <v>0</v>
      </c>
      <c r="G74" s="22"/>
      <c r="K74" s="46"/>
      <c r="L74" s="46"/>
      <c r="M74" s="46"/>
      <c r="N74" s="46"/>
    </row>
    <row r="75" spans="1:14" ht="14.25" customHeight="1" x14ac:dyDescent="0.35">
      <c r="A75" s="87">
        <v>1</v>
      </c>
      <c r="B75" s="82" t="s">
        <v>8</v>
      </c>
      <c r="C75" s="83" t="s">
        <v>9</v>
      </c>
      <c r="D75" s="70"/>
      <c r="E75" s="84" t="s">
        <v>7</v>
      </c>
      <c r="F75" s="77">
        <v>0</v>
      </c>
      <c r="G75" s="22"/>
      <c r="K75" s="46"/>
      <c r="L75" s="46"/>
      <c r="M75" s="46"/>
      <c r="N75" s="46"/>
    </row>
    <row r="76" spans="1:14" ht="14.25" customHeight="1" x14ac:dyDescent="0.35">
      <c r="A76" s="87">
        <v>1</v>
      </c>
      <c r="B76" s="82" t="s">
        <v>8</v>
      </c>
      <c r="C76" s="83" t="s">
        <v>9</v>
      </c>
      <c r="D76" s="70"/>
      <c r="E76" s="84" t="s">
        <v>7</v>
      </c>
      <c r="F76" s="77">
        <v>0</v>
      </c>
      <c r="G76" s="22"/>
      <c r="K76" s="46"/>
      <c r="L76" s="46"/>
      <c r="M76" s="46"/>
      <c r="N76" s="46"/>
    </row>
    <row r="77" spans="1:14" ht="14.25" customHeight="1" x14ac:dyDescent="0.35">
      <c r="A77" s="87">
        <v>1</v>
      </c>
      <c r="B77" s="82" t="s">
        <v>8</v>
      </c>
      <c r="C77" s="83" t="s">
        <v>9</v>
      </c>
      <c r="D77" s="70"/>
      <c r="E77" s="84" t="s">
        <v>7</v>
      </c>
      <c r="F77" s="77">
        <v>0</v>
      </c>
      <c r="G77" s="22"/>
      <c r="K77" s="46"/>
      <c r="L77" s="46"/>
      <c r="M77" s="46"/>
      <c r="N77" s="46"/>
    </row>
    <row r="78" spans="1:14" ht="14.25" customHeight="1" x14ac:dyDescent="0.35">
      <c r="A78" s="87">
        <v>1</v>
      </c>
      <c r="B78" s="82" t="s">
        <v>8</v>
      </c>
      <c r="C78" s="83" t="s">
        <v>9</v>
      </c>
      <c r="D78" s="70"/>
      <c r="E78" s="84" t="s">
        <v>7</v>
      </c>
      <c r="F78" s="77">
        <v>0</v>
      </c>
      <c r="G78" s="22"/>
      <c r="K78" s="46"/>
      <c r="L78" s="46"/>
      <c r="M78" s="46"/>
      <c r="N78" s="46"/>
    </row>
    <row r="79" spans="1:14" ht="14.25" customHeight="1" x14ac:dyDescent="0.4">
      <c r="A79" s="87">
        <v>1</v>
      </c>
      <c r="B79" s="82" t="s">
        <v>8</v>
      </c>
      <c r="C79" s="83" t="s">
        <v>9</v>
      </c>
      <c r="D79" s="70"/>
      <c r="E79" s="84" t="s">
        <v>7</v>
      </c>
      <c r="F79" s="77">
        <v>0</v>
      </c>
      <c r="G79" s="22"/>
      <c r="K79" s="46" t="s">
        <v>52</v>
      </c>
      <c r="L79" s="46"/>
      <c r="M79" s="46"/>
      <c r="N79" s="46"/>
    </row>
    <row r="80" spans="1:14" ht="14.25" customHeight="1" x14ac:dyDescent="0.4">
      <c r="A80" s="87">
        <v>1</v>
      </c>
      <c r="B80" s="82" t="s">
        <v>8</v>
      </c>
      <c r="C80" s="83" t="s">
        <v>9</v>
      </c>
      <c r="D80" s="70"/>
      <c r="E80" s="84" t="s">
        <v>7</v>
      </c>
      <c r="F80" s="77">
        <v>0</v>
      </c>
      <c r="G80" s="22"/>
      <c r="K80" s="85" t="s">
        <v>48</v>
      </c>
      <c r="L80" s="46"/>
      <c r="M80" s="46"/>
      <c r="N80" s="46"/>
    </row>
    <row r="81" spans="1:14" ht="14.25" customHeight="1" x14ac:dyDescent="0.4">
      <c r="A81" s="87">
        <v>1</v>
      </c>
      <c r="B81" s="82" t="s">
        <v>8</v>
      </c>
      <c r="C81" s="83" t="s">
        <v>9</v>
      </c>
      <c r="D81" s="70"/>
      <c r="E81" s="84" t="s">
        <v>7</v>
      </c>
      <c r="F81" s="77">
        <v>0</v>
      </c>
      <c r="G81" s="22"/>
      <c r="K81" s="46" t="s">
        <v>53</v>
      </c>
      <c r="L81" s="46"/>
      <c r="M81" s="46"/>
      <c r="N81" s="46"/>
    </row>
    <row r="82" spans="1:14" ht="14.25" customHeight="1" x14ac:dyDescent="0.35">
      <c r="A82" s="87">
        <v>1</v>
      </c>
      <c r="B82" s="82" t="s">
        <v>8</v>
      </c>
      <c r="C82" s="83" t="s">
        <v>9</v>
      </c>
      <c r="D82" s="70"/>
      <c r="E82" s="84" t="s">
        <v>7</v>
      </c>
      <c r="F82" s="77">
        <v>0</v>
      </c>
      <c r="G82" s="22"/>
      <c r="K82" s="46" t="s">
        <v>49</v>
      </c>
      <c r="L82" s="46"/>
      <c r="M82" s="46"/>
      <c r="N82" s="46"/>
    </row>
    <row r="83" spans="1:14" ht="14.25" customHeight="1" x14ac:dyDescent="0.35">
      <c r="A83" s="87">
        <v>1</v>
      </c>
      <c r="B83" s="82" t="s">
        <v>8</v>
      </c>
      <c r="C83" s="83" t="s">
        <v>9</v>
      </c>
      <c r="D83" s="70"/>
      <c r="E83" s="84" t="s">
        <v>7</v>
      </c>
      <c r="F83" s="77">
        <v>0</v>
      </c>
      <c r="G83" s="22"/>
      <c r="K83" s="46"/>
      <c r="L83" s="46"/>
      <c r="M83" s="46"/>
      <c r="N83" s="46"/>
    </row>
    <row r="84" spans="1:14" ht="14.25" customHeight="1" x14ac:dyDescent="0.35">
      <c r="A84" s="87">
        <v>1</v>
      </c>
      <c r="B84" s="82" t="s">
        <v>8</v>
      </c>
      <c r="C84" s="83" t="s">
        <v>9</v>
      </c>
      <c r="D84" s="70"/>
      <c r="E84" s="84" t="s">
        <v>7</v>
      </c>
      <c r="F84" s="77">
        <v>0</v>
      </c>
      <c r="G84" s="22"/>
      <c r="K84" s="46"/>
      <c r="L84" s="46"/>
      <c r="M84" s="46"/>
      <c r="N84" s="46"/>
    </row>
    <row r="85" spans="1:14" ht="14.25" customHeight="1" x14ac:dyDescent="0.35">
      <c r="A85" s="87">
        <v>1</v>
      </c>
      <c r="B85" s="82" t="s">
        <v>8</v>
      </c>
      <c r="C85" s="83" t="s">
        <v>9</v>
      </c>
      <c r="D85" s="70"/>
      <c r="E85" s="84" t="s">
        <v>7</v>
      </c>
      <c r="F85" s="77">
        <v>0</v>
      </c>
      <c r="G85" s="22"/>
      <c r="K85" s="46"/>
      <c r="L85" s="46"/>
      <c r="M85" s="46"/>
      <c r="N85" s="46"/>
    </row>
    <row r="86" spans="1:14" ht="14.25" customHeight="1" x14ac:dyDescent="0.35">
      <c r="A86" s="87">
        <v>1</v>
      </c>
      <c r="B86" s="82" t="s">
        <v>8</v>
      </c>
      <c r="C86" s="83" t="s">
        <v>9</v>
      </c>
      <c r="D86" s="70"/>
      <c r="E86" s="84" t="s">
        <v>7</v>
      </c>
      <c r="F86" s="77">
        <v>0</v>
      </c>
      <c r="G86" s="22"/>
      <c r="K86" s="46"/>
      <c r="L86" s="46"/>
      <c r="M86" s="46"/>
      <c r="N86" s="46"/>
    </row>
    <row r="87" spans="1:14" ht="14.25" customHeight="1" x14ac:dyDescent="0.35">
      <c r="A87" s="87">
        <v>1</v>
      </c>
      <c r="B87" s="82" t="s">
        <v>8</v>
      </c>
      <c r="C87" s="83" t="s">
        <v>9</v>
      </c>
      <c r="D87" s="70"/>
      <c r="E87" s="84" t="s">
        <v>7</v>
      </c>
      <c r="F87" s="77">
        <v>0</v>
      </c>
      <c r="G87" s="22"/>
      <c r="K87" s="46"/>
      <c r="L87" s="46"/>
      <c r="M87" s="46"/>
      <c r="N87" s="46"/>
    </row>
    <row r="88" spans="1:14" ht="14.25" customHeight="1" x14ac:dyDescent="0.35">
      <c r="A88" s="87">
        <v>1</v>
      </c>
      <c r="B88" s="82" t="s">
        <v>8</v>
      </c>
      <c r="C88" s="83" t="s">
        <v>9</v>
      </c>
      <c r="D88" s="70"/>
      <c r="E88" s="84" t="s">
        <v>7</v>
      </c>
      <c r="F88" s="77">
        <v>0</v>
      </c>
      <c r="G88" s="22"/>
      <c r="K88" s="46"/>
      <c r="L88" s="46"/>
      <c r="M88" s="46"/>
      <c r="N88" s="46"/>
    </row>
    <row r="89" spans="1:14" ht="14.25" customHeight="1" x14ac:dyDescent="0.35">
      <c r="A89" s="87">
        <v>1</v>
      </c>
      <c r="B89" s="82" t="s">
        <v>8</v>
      </c>
      <c r="C89" s="83" t="s">
        <v>9</v>
      </c>
      <c r="D89" s="70"/>
      <c r="E89" s="84" t="s">
        <v>7</v>
      </c>
      <c r="F89" s="77">
        <v>0</v>
      </c>
      <c r="G89" s="22"/>
      <c r="K89" s="46"/>
      <c r="L89" s="46"/>
      <c r="M89" s="46"/>
      <c r="N89" s="46"/>
    </row>
    <row r="90" spans="1:14" ht="14.25" customHeight="1" x14ac:dyDescent="0.35">
      <c r="A90" s="87">
        <v>1</v>
      </c>
      <c r="B90" s="82" t="s">
        <v>8</v>
      </c>
      <c r="C90" s="83" t="s">
        <v>9</v>
      </c>
      <c r="D90" s="70"/>
      <c r="E90" s="84" t="s">
        <v>7</v>
      </c>
      <c r="F90" s="77">
        <v>0</v>
      </c>
      <c r="G90" s="22"/>
      <c r="K90" s="46"/>
      <c r="L90" s="46"/>
      <c r="M90" s="46"/>
      <c r="N90" s="46"/>
    </row>
    <row r="91" spans="1:14" ht="14.25" customHeight="1" x14ac:dyDescent="0.35">
      <c r="A91" s="87">
        <v>1</v>
      </c>
      <c r="B91" s="82" t="s">
        <v>8</v>
      </c>
      <c r="C91" s="83" t="s">
        <v>9</v>
      </c>
      <c r="D91" s="70"/>
      <c r="E91" s="84" t="s">
        <v>7</v>
      </c>
      <c r="F91" s="77">
        <v>0</v>
      </c>
      <c r="G91" s="22"/>
      <c r="K91" s="46"/>
      <c r="L91" s="46"/>
      <c r="M91" s="46"/>
      <c r="N91" s="46"/>
    </row>
    <row r="92" spans="1:14" ht="14.25" customHeight="1" x14ac:dyDescent="0.35">
      <c r="A92" s="87">
        <v>1</v>
      </c>
      <c r="B92" s="82" t="s">
        <v>8</v>
      </c>
      <c r="C92" s="83" t="s">
        <v>9</v>
      </c>
      <c r="D92" s="70"/>
      <c r="E92" s="84" t="s">
        <v>7</v>
      </c>
      <c r="F92" s="77">
        <v>0</v>
      </c>
      <c r="G92" s="22"/>
      <c r="K92" s="46"/>
      <c r="L92" s="46"/>
      <c r="M92" s="46"/>
      <c r="N92" s="46"/>
    </row>
    <row r="93" spans="1:14" ht="14.25" customHeight="1" x14ac:dyDescent="0.65">
      <c r="A93" s="87">
        <v>1</v>
      </c>
      <c r="B93" s="82" t="s">
        <v>8</v>
      </c>
      <c r="C93" s="83" t="s">
        <v>9</v>
      </c>
      <c r="D93" s="70"/>
      <c r="E93" s="84" t="s">
        <v>7</v>
      </c>
      <c r="F93" s="77">
        <v>0</v>
      </c>
      <c r="G93" s="33"/>
      <c r="K93" s="46"/>
      <c r="L93" s="46"/>
      <c r="M93" s="46"/>
      <c r="N93" s="46"/>
    </row>
    <row r="94" spans="1:14" ht="7.5" customHeight="1" x14ac:dyDescent="0.35"/>
    <row r="95" spans="1:14" ht="21.75" customHeight="1" x14ac:dyDescent="0.4">
      <c r="B95" s="101" t="s">
        <v>15</v>
      </c>
      <c r="C95" s="101"/>
      <c r="D95" s="101"/>
      <c r="E95" s="101"/>
      <c r="F95" s="39">
        <f>SUM(F67:G93)</f>
        <v>0</v>
      </c>
      <c r="G95" s="27"/>
    </row>
    <row r="96" spans="1:14" ht="14.25" customHeight="1" x14ac:dyDescent="0.35"/>
    <row r="97" spans="1:9" ht="18" customHeight="1" x14ac:dyDescent="0.35"/>
    <row r="98" spans="1:9" ht="18" customHeight="1" x14ac:dyDescent="0.35"/>
    <row r="99" spans="1:9" ht="18" customHeight="1" x14ac:dyDescent="0.35"/>
    <row r="100" spans="1:9" ht="18" customHeight="1" x14ac:dyDescent="0.35"/>
    <row r="101" spans="1:9" ht="18" customHeight="1" x14ac:dyDescent="0.35"/>
    <row r="102" spans="1:9" ht="18" customHeight="1" x14ac:dyDescent="0.35"/>
    <row r="103" spans="1:9" ht="18" customHeight="1" x14ac:dyDescent="0.35"/>
    <row r="104" spans="1:9" ht="12.75" customHeight="1" x14ac:dyDescent="0.35">
      <c r="A104" s="93" t="s">
        <v>19</v>
      </c>
      <c r="B104" s="93"/>
      <c r="C104" s="93"/>
      <c r="D104" s="93"/>
      <c r="E104" s="93"/>
      <c r="F104" s="93"/>
      <c r="G104" s="93"/>
      <c r="H104" s="93"/>
      <c r="I104" s="93"/>
    </row>
    <row r="105" spans="1:9" ht="12.75" customHeight="1" x14ac:dyDescent="0.35">
      <c r="A105" s="93" t="s">
        <v>24</v>
      </c>
      <c r="B105" s="93"/>
      <c r="C105" s="93"/>
      <c r="D105" s="93"/>
      <c r="E105" s="93"/>
      <c r="F105" s="93"/>
      <c r="G105" s="93"/>
      <c r="H105" s="93"/>
      <c r="I105" s="93"/>
    </row>
    <row r="106" spans="1:9" ht="12.75" customHeight="1" x14ac:dyDescent="0.35">
      <c r="A106" s="93" t="s">
        <v>20</v>
      </c>
      <c r="B106" s="93"/>
      <c r="C106" s="93"/>
      <c r="D106" s="93"/>
      <c r="E106" s="93"/>
      <c r="F106" s="93"/>
      <c r="G106" s="93"/>
      <c r="H106" s="93"/>
      <c r="I106" s="93"/>
    </row>
    <row r="107" spans="1:9" ht="12.75" customHeight="1" x14ac:dyDescent="0.35">
      <c r="A107" s="93" t="s">
        <v>22</v>
      </c>
      <c r="B107" s="93"/>
      <c r="C107" s="93"/>
      <c r="D107" s="93"/>
      <c r="E107" s="93"/>
      <c r="F107" s="93"/>
      <c r="G107" s="93"/>
      <c r="H107" s="93"/>
      <c r="I107" s="93"/>
    </row>
    <row r="108" spans="1:9" ht="32.25" customHeight="1" x14ac:dyDescent="0.35"/>
    <row r="109" spans="1:9" ht="18" customHeight="1" x14ac:dyDescent="0.35"/>
    <row r="110" spans="1:9" ht="18" customHeight="1" x14ac:dyDescent="0.35"/>
    <row r="111" spans="1:9" ht="18" customHeight="1" x14ac:dyDescent="0.35"/>
    <row r="112" spans="1:9" ht="18" customHeight="1" x14ac:dyDescent="0.35"/>
    <row r="113" ht="18" customHeight="1" x14ac:dyDescent="0.35"/>
    <row r="114" ht="18" customHeight="1" x14ac:dyDescent="0.35"/>
    <row r="115" ht="18" customHeight="1" x14ac:dyDescent="0.35"/>
    <row r="116" ht="18" customHeight="1" x14ac:dyDescent="0.35"/>
    <row r="117" ht="18" customHeight="1" x14ac:dyDescent="0.35"/>
    <row r="118" ht="18" customHeight="1" x14ac:dyDescent="0.35"/>
    <row r="119" ht="18" customHeight="1" x14ac:dyDescent="0.35"/>
    <row r="120" ht="18" customHeight="1" x14ac:dyDescent="0.35"/>
    <row r="121" ht="18" customHeight="1" x14ac:dyDescent="0.35"/>
    <row r="122" ht="18" customHeight="1" x14ac:dyDescent="0.35"/>
    <row r="158" spans="1:9" ht="5.25" customHeight="1" x14ac:dyDescent="0.35">
      <c r="A158" s="32"/>
      <c r="B158" s="32"/>
      <c r="C158" s="32"/>
      <c r="D158" s="32"/>
      <c r="E158" s="32"/>
      <c r="F158" s="32"/>
      <c r="G158" s="32"/>
      <c r="H158" s="32"/>
      <c r="I158" s="32"/>
    </row>
    <row r="159" spans="1:9" ht="12.75" customHeight="1" x14ac:dyDescent="0.35">
      <c r="A159" s="93"/>
      <c r="B159" s="93"/>
      <c r="C159" s="93"/>
      <c r="D159" s="93"/>
      <c r="E159" s="93"/>
      <c r="F159" s="93"/>
      <c r="G159" s="93"/>
      <c r="H159" s="93"/>
      <c r="I159" s="93"/>
    </row>
    <row r="160" spans="1:9" ht="12.75" customHeight="1" x14ac:dyDescent="0.35">
      <c r="A160" s="93"/>
      <c r="B160" s="93"/>
      <c r="C160" s="93"/>
      <c r="D160" s="93"/>
      <c r="E160" s="93"/>
      <c r="F160" s="93"/>
      <c r="G160" s="93"/>
      <c r="H160" s="93"/>
      <c r="I160" s="93"/>
    </row>
    <row r="161" spans="1:9" ht="12.75" customHeight="1" x14ac:dyDescent="0.35">
      <c r="A161" s="93"/>
      <c r="B161" s="93"/>
      <c r="C161" s="93"/>
      <c r="D161" s="93"/>
      <c r="E161" s="93"/>
      <c r="F161" s="93"/>
      <c r="G161" s="93"/>
      <c r="H161" s="93"/>
      <c r="I161" s="93"/>
    </row>
    <row r="162" spans="1:9" ht="12.75" customHeight="1" x14ac:dyDescent="0.35">
      <c r="A162" s="93"/>
      <c r="B162" s="93"/>
      <c r="C162" s="93"/>
      <c r="D162" s="93"/>
      <c r="E162" s="93"/>
      <c r="F162" s="93"/>
      <c r="G162" s="93"/>
      <c r="H162" s="93"/>
      <c r="I162" s="93"/>
    </row>
    <row r="163" spans="1:9" ht="32.25" customHeight="1" x14ac:dyDescent="0.35"/>
  </sheetData>
  <sheetProtection algorithmName="SHA-512" hashValue="6ttPNwiFxCuzvPVikJaWoo57OIzHtV2GV9osiOLaCfQR1ggkgG2r4Q1cOlbt0Hm30fWKzipy/mgkQXe8tzyurA==" saltValue="JIFRSTXDDOxQDCsKOJPGHA==" spinCount="100000" sheet="1" selectLockedCells="1"/>
  <mergeCells count="32">
    <mergeCell ref="A161:I161"/>
    <mergeCell ref="A162:I162"/>
    <mergeCell ref="A104:I104"/>
    <mergeCell ref="A105:I105"/>
    <mergeCell ref="A106:I106"/>
    <mergeCell ref="A107:I107"/>
    <mergeCell ref="A159:I159"/>
    <mergeCell ref="A160:I160"/>
    <mergeCell ref="B95:E95"/>
    <mergeCell ref="A54:I54"/>
    <mergeCell ref="F61:H61"/>
    <mergeCell ref="F62:H62"/>
    <mergeCell ref="A52:I52"/>
    <mergeCell ref="A55:I55"/>
    <mergeCell ref="F5:H5"/>
    <mergeCell ref="A12:D12"/>
    <mergeCell ref="A13:D13"/>
    <mergeCell ref="A49:I50"/>
    <mergeCell ref="A10:D10"/>
    <mergeCell ref="F11:I11"/>
    <mergeCell ref="A14:D14"/>
    <mergeCell ref="A11:D11"/>
    <mergeCell ref="B41:E41"/>
    <mergeCell ref="K23:N23"/>
    <mergeCell ref="A53:I53"/>
    <mergeCell ref="F6:H6"/>
    <mergeCell ref="A8:D8"/>
    <mergeCell ref="F8:I8"/>
    <mergeCell ref="F10:I10"/>
    <mergeCell ref="F14:I14"/>
    <mergeCell ref="F12:I12"/>
    <mergeCell ref="C40:E40"/>
  </mergeCells>
  <conditionalFormatting sqref="E12:E14">
    <cfRule type="colorScale" priority="8">
      <colorScale>
        <cfvo type="num" val="0"/>
        <cfvo type="num" val="0"/>
        <color rgb="FFFF7128"/>
        <color rgb="FFFFEF9C"/>
      </colorScale>
    </cfRule>
  </conditionalFormatting>
  <conditionalFormatting sqref="B41:F41">
    <cfRule type="expression" dxfId="1" priority="2" stopIfTrue="1">
      <formula>SUM($F$24:$F$40)&lt;100</formula>
    </cfRule>
  </conditionalFormatting>
  <conditionalFormatting sqref="H17">
    <cfRule type="expression" dxfId="0" priority="1" stopIfTrue="1">
      <formula>(I16&gt;TODAY())</formula>
    </cfRule>
  </conditionalFormatting>
  <printOptions horizontalCentered="1"/>
  <pageMargins left="0.70866141732283472" right="0.82677165354330717" top="0.35433070866141736" bottom="0.15748031496062992" header="0.31496062992125984" footer="0.31496062992125984"/>
  <pageSetup paperSize="9" scale="96" fitToHeight="0" orientation="portrait" horizontalDpi="4294967293" verticalDpi="4294967293" r:id="rId1"/>
  <headerFooter>
    <oddFooter>&amp;L&amp;8&amp;F&amp;R&amp;8Seite &amp;P von &amp;N</oddFooter>
  </headerFooter>
  <rowBreaks count="1" manualBreakCount="1">
    <brk id="56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B2:K8"/>
  <sheetViews>
    <sheetView showZeros="0" zoomScaleNormal="100" workbookViewId="0">
      <selection activeCell="B2" sqref="B2:B8"/>
    </sheetView>
  </sheetViews>
  <sheetFormatPr baseColWidth="10" defaultRowHeight="14.25" x14ac:dyDescent="0.45"/>
  <cols>
    <col min="1" max="1" width="4.59765625" customWidth="1"/>
    <col min="2" max="7" width="3" customWidth="1"/>
  </cols>
  <sheetData>
    <row r="2" spans="2:11" x14ac:dyDescent="0.45">
      <c r="B2" s="102">
        <f>Einlösen!A18</f>
        <v>0</v>
      </c>
      <c r="C2" s="102" t="str">
        <f>IF(ISBLANK(Einlösen!A19),"Absender aus Formular",Einlösen!A19)</f>
        <v>Absender aus Formular</v>
      </c>
      <c r="D2" s="102">
        <f>Einlösen!A20</f>
        <v>0</v>
      </c>
      <c r="E2" s="102">
        <f>Einlösen!A21</f>
        <v>0</v>
      </c>
      <c r="F2" s="102"/>
    </row>
    <row r="3" spans="2:11" x14ac:dyDescent="0.45">
      <c r="B3" s="102"/>
      <c r="C3" s="102"/>
      <c r="D3" s="102"/>
      <c r="E3" s="102"/>
      <c r="F3" s="102"/>
    </row>
    <row r="4" spans="2:11" x14ac:dyDescent="0.45">
      <c r="B4" s="102"/>
      <c r="C4" s="102"/>
      <c r="D4" s="102"/>
      <c r="E4" s="102"/>
      <c r="F4" s="102"/>
    </row>
    <row r="5" spans="2:11" ht="23.25" x14ac:dyDescent="0.7">
      <c r="B5" s="102"/>
      <c r="C5" s="102"/>
      <c r="D5" s="102"/>
      <c r="E5" s="102"/>
      <c r="F5" s="102"/>
      <c r="H5" s="50" t="s">
        <v>20</v>
      </c>
      <c r="I5" s="50"/>
      <c r="J5" s="50"/>
      <c r="K5" s="47"/>
    </row>
    <row r="6" spans="2:11" ht="23.25" x14ac:dyDescent="0.7">
      <c r="B6" s="102"/>
      <c r="C6" s="102"/>
      <c r="D6" s="102"/>
      <c r="E6" s="102"/>
      <c r="F6" s="102"/>
      <c r="H6" s="50" t="s">
        <v>27</v>
      </c>
      <c r="I6" s="50"/>
      <c r="J6" s="50"/>
      <c r="K6" s="47"/>
    </row>
    <row r="7" spans="2:11" ht="23.25" x14ac:dyDescent="0.7">
      <c r="B7" s="102"/>
      <c r="C7" s="102"/>
      <c r="D7" s="102"/>
      <c r="E7" s="102"/>
      <c r="F7" s="102"/>
      <c r="H7" s="50" t="s">
        <v>28</v>
      </c>
      <c r="I7" s="50"/>
      <c r="J7" s="50"/>
      <c r="K7" s="47"/>
    </row>
    <row r="8" spans="2:11" ht="23.25" x14ac:dyDescent="0.7">
      <c r="B8" s="102"/>
      <c r="C8" s="102"/>
      <c r="D8" s="102"/>
      <c r="E8" s="102"/>
      <c r="F8" s="102"/>
      <c r="H8" s="50" t="s">
        <v>29</v>
      </c>
      <c r="I8" s="50"/>
      <c r="J8" s="50"/>
      <c r="K8" s="47"/>
    </row>
  </sheetData>
  <sheetProtection sheet="1" objects="1" scenarios="1" selectLockedCells="1" selectUnlockedCells="1"/>
  <mergeCells count="5">
    <mergeCell ref="C2:C8"/>
    <mergeCell ref="D2:D8"/>
    <mergeCell ref="E2:E8"/>
    <mergeCell ref="F2:F8"/>
    <mergeCell ref="B2:B8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1D4C6-7323-490B-862B-32DC3957A89A}">
  <sheetPr>
    <tabColor rgb="FFFFFF00"/>
  </sheetPr>
  <dimension ref="B4:F23"/>
  <sheetViews>
    <sheetView zoomScaleNormal="100" workbookViewId="0"/>
  </sheetViews>
  <sheetFormatPr baseColWidth="10" defaultRowHeight="14.25" x14ac:dyDescent="0.45"/>
  <cols>
    <col min="1" max="1" width="5.59765625" customWidth="1"/>
    <col min="4" max="4" width="30.59765625" customWidth="1"/>
    <col min="7" max="7" width="7.59765625" customWidth="1"/>
  </cols>
  <sheetData>
    <row r="4" spans="2:5" ht="26" customHeight="1" x14ac:dyDescent="0.45"/>
    <row r="5" spans="2:5" ht="18" x14ac:dyDescent="0.55000000000000004">
      <c r="B5" s="90" t="s">
        <v>57</v>
      </c>
      <c r="C5" s="90"/>
      <c r="D5" s="90"/>
      <c r="E5" s="90" t="s">
        <v>57</v>
      </c>
    </row>
    <row r="6" spans="2:5" ht="12" customHeight="1" x14ac:dyDescent="0.55000000000000004">
      <c r="B6" s="90"/>
      <c r="C6" s="90"/>
      <c r="D6" s="90"/>
      <c r="E6" s="90"/>
    </row>
    <row r="7" spans="2:5" ht="16.05" customHeight="1" x14ac:dyDescent="0.55000000000000004">
      <c r="B7" s="90" t="s">
        <v>56</v>
      </c>
      <c r="C7" s="90"/>
      <c r="D7" s="90"/>
      <c r="E7" s="90" t="s">
        <v>56</v>
      </c>
    </row>
    <row r="8" spans="2:5" ht="16.05" customHeight="1" x14ac:dyDescent="0.55000000000000004">
      <c r="B8" s="90" t="s">
        <v>54</v>
      </c>
      <c r="C8" s="90"/>
      <c r="D8" s="90"/>
      <c r="E8" s="90" t="s">
        <v>54</v>
      </c>
    </row>
    <row r="9" spans="2:5" ht="16.05" customHeight="1" x14ac:dyDescent="0.55000000000000004">
      <c r="B9" s="90" t="s">
        <v>55</v>
      </c>
      <c r="C9" s="90"/>
      <c r="D9" s="90"/>
      <c r="E9" s="90" t="s">
        <v>55</v>
      </c>
    </row>
    <row r="10" spans="2:5" ht="16.05" customHeight="1" x14ac:dyDescent="0.55000000000000004">
      <c r="B10" s="90" t="s">
        <v>29</v>
      </c>
      <c r="C10" s="90"/>
      <c r="D10" s="90"/>
      <c r="E10" s="90" t="s">
        <v>29</v>
      </c>
    </row>
    <row r="16" spans="2:5" ht="200" customHeight="1" x14ac:dyDescent="0.45"/>
    <row r="18" spans="2:6" ht="15.75" x14ac:dyDescent="0.5">
      <c r="B18" s="103" t="s">
        <v>61</v>
      </c>
      <c r="C18" s="103"/>
      <c r="D18" s="103"/>
      <c r="E18" s="103"/>
      <c r="F18" s="103"/>
    </row>
    <row r="19" spans="2:6" ht="15.75" x14ac:dyDescent="0.5">
      <c r="B19" s="103" t="s">
        <v>60</v>
      </c>
      <c r="C19" s="103"/>
      <c r="D19" s="103"/>
      <c r="E19" s="103"/>
      <c r="F19" s="103"/>
    </row>
    <row r="20" spans="2:6" ht="15.75" x14ac:dyDescent="0.5">
      <c r="B20" s="91"/>
      <c r="C20" s="91"/>
      <c r="D20" s="91"/>
      <c r="E20" s="91"/>
      <c r="F20" s="91"/>
    </row>
    <row r="21" spans="2:6" ht="15.75" x14ac:dyDescent="0.5">
      <c r="B21" s="103" t="s">
        <v>59</v>
      </c>
      <c r="C21" s="103"/>
      <c r="D21" s="103"/>
      <c r="E21" s="103"/>
      <c r="F21" s="103"/>
    </row>
    <row r="22" spans="2:6" ht="15.75" x14ac:dyDescent="0.5">
      <c r="B22" s="91"/>
      <c r="C22" s="91"/>
      <c r="D22" s="91"/>
      <c r="E22" s="91"/>
      <c r="F22" s="91"/>
    </row>
    <row r="23" spans="2:6" ht="15.75" x14ac:dyDescent="0.5">
      <c r="B23" s="103" t="s">
        <v>58</v>
      </c>
      <c r="C23" s="103"/>
      <c r="D23" s="103"/>
      <c r="E23" s="103"/>
      <c r="F23" s="103"/>
    </row>
  </sheetData>
  <mergeCells count="4">
    <mergeCell ref="B19:F19"/>
    <mergeCell ref="B21:F21"/>
    <mergeCell ref="B23:F23"/>
    <mergeCell ref="B18:F1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Einlösen</vt:lpstr>
      <vt:lpstr>Paket-Adresse</vt:lpstr>
      <vt:lpstr>Brief-Adresse</vt:lpstr>
      <vt:lpstr>'Brief-Adresse'!Druckbereich</vt:lpstr>
      <vt:lpstr>Einlösen!Druckbereich</vt:lpstr>
      <vt:lpstr>'Paket-Adresse'!Druckbereich</vt:lpstr>
    </vt:vector>
  </TitlesOfParts>
  <Manager>Leiter Freie Schiessen</Manager>
  <Company>Thurgauer Kantonalschützenverband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Kranzkartenbestellung</dc:title>
  <dc:subject>Homepage-Dokument</dc:subject>
  <dc:creator>GS</dc:creator>
  <cp:lastModifiedBy>GS</cp:lastModifiedBy>
  <cp:lastPrinted>2022-09-12T21:08:28Z</cp:lastPrinted>
  <dcterms:created xsi:type="dcterms:W3CDTF">2013-01-09T18:55:55Z</dcterms:created>
  <dcterms:modified xsi:type="dcterms:W3CDTF">2022-09-12T21:13:46Z</dcterms:modified>
  <cp:category>Dokumente</cp:category>
</cp:coreProperties>
</file>